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NHAT VU\2025\CHUYEN QUAN 2025\SỞ NN &amp; MT\BO SUNG QUY TIEN LUONG 2025 - CHI CUC TRONG TROT\"/>
    </mc:Choice>
  </mc:AlternateContent>
  <bookViews>
    <workbookView xWindow="0" yWindow="0" windowWidth="28800" windowHeight="11025" tabRatio="611"/>
  </bookViews>
  <sheets>
    <sheet name="3.1-QLg CC.TT" sheetId="10" r:id="rId1"/>
    <sheet name="PL2.CCTL" sheetId="3" state="hidden" r:id="rId2"/>
    <sheet name="PL3.CCTT-BVTV" sheetId="1" state="hidden" r:id="rId3"/>
    <sheet name="6.TTNS-MT" sheetId="6" state="hidden" r:id="rId4"/>
    <sheet name="7.BQLR" sheetId="5" state="hidden" r:id="rId5"/>
    <sheet name="5.TTKN" sheetId="4" state="hidden" r:id="rId6"/>
    <sheet name="3.CCCN-TY" sheetId="2" state="hidden"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s>
  <definedNames>
    <definedName name="\0" localSheetId="6">'[1]PNT-QUOT-#3'!#REF!</definedName>
    <definedName name="\0" localSheetId="1">'[1]PNT-QUOT-#3'!#REF!</definedName>
    <definedName name="\0">'[1]PNT-QUOT-#3'!#REF!</definedName>
    <definedName name="\z" localSheetId="6">'[1]COAT&amp;WRAP-QIOT-#3'!#REF!</definedName>
    <definedName name="\z" localSheetId="1">'[1]COAT&amp;WRAP-QIOT-#3'!#REF!</definedName>
    <definedName name="\z">'[1]COAT&amp;WRAP-QIOT-#3'!#REF!</definedName>
    <definedName name="__________________Lan1" hidden="1">{"'Sheet1'!$L$16"}</definedName>
    <definedName name="__________________tt3" hidden="1">{"'Sheet1'!$L$16"}</definedName>
    <definedName name="________________Lan1" hidden="1">{"'Sheet1'!$L$16"}</definedName>
    <definedName name="________________tt3" hidden="1">{"'Sheet1'!$L$16"}</definedName>
    <definedName name="______________Lan1" hidden="1">{"'Sheet1'!$L$16"}</definedName>
    <definedName name="______________tt3" hidden="1">{"'Sheet1'!$L$16"}</definedName>
    <definedName name="____________Lan1" hidden="1">{"'Sheet1'!$L$16"}</definedName>
    <definedName name="____________tt3" hidden="1">{"'Sheet1'!$L$16"}</definedName>
    <definedName name="___________Lan1" hidden="1">{"'Sheet1'!$L$16"}</definedName>
    <definedName name="___________tt3" hidden="1">{"'Sheet1'!$L$16"}</definedName>
    <definedName name="_________a1" localSheetId="6" hidden="1">{"'Sheet1'!$L$16"}</definedName>
    <definedName name="_________a1" localSheetId="5" hidden="1">{"'Sheet1'!$L$16"}</definedName>
    <definedName name="_________a1" localSheetId="3" hidden="1">{"'Sheet1'!$L$16"}</definedName>
    <definedName name="_________a1" localSheetId="4" hidden="1">{"'Sheet1'!$L$16"}</definedName>
    <definedName name="_________a1" localSheetId="1" hidden="1">{"'Sheet1'!$L$16"}</definedName>
    <definedName name="_________a1" hidden="1">{"'Sheet1'!$L$16"}</definedName>
    <definedName name="_________Lan1" hidden="1">{"'Sheet1'!$L$16"}</definedName>
    <definedName name="_________PA3" localSheetId="6" hidden="1">{"'Sheet1'!$L$16"}</definedName>
    <definedName name="_________PA3" localSheetId="5" hidden="1">{"'Sheet1'!$L$16"}</definedName>
    <definedName name="_________PA3" localSheetId="3" hidden="1">{"'Sheet1'!$L$16"}</definedName>
    <definedName name="_________PA3" localSheetId="4" hidden="1">{"'Sheet1'!$L$16"}</definedName>
    <definedName name="_________PA3" localSheetId="1" hidden="1">{"'Sheet1'!$L$16"}</definedName>
    <definedName name="_________PA3" hidden="1">{"'Sheet1'!$L$16"}</definedName>
    <definedName name="_________sat10" localSheetId="1">[2]Gia!#REF!</definedName>
    <definedName name="_________sat14" localSheetId="1">[2]Gia!#REF!</definedName>
    <definedName name="_________sat8" localSheetId="1">[2]Gia!#REF!</definedName>
    <definedName name="_________tt3" hidden="1">{"'Sheet1'!$L$16"}</definedName>
    <definedName name="________CON1" localSheetId="6">#REF!</definedName>
    <definedName name="________CON1">#REF!</definedName>
    <definedName name="________CON2" localSheetId="6">#REF!</definedName>
    <definedName name="________CON2">#REF!</definedName>
    <definedName name="________h1" localSheetId="6" hidden="1">{"'Sheet1'!$L$16"}</definedName>
    <definedName name="________h1" localSheetId="5" hidden="1">{"'Sheet1'!$L$16"}</definedName>
    <definedName name="________h1" localSheetId="3" hidden="1">{"'Sheet1'!$L$16"}</definedName>
    <definedName name="________h1" localSheetId="4" hidden="1">{"'Sheet1'!$L$16"}</definedName>
    <definedName name="________h1" localSheetId="1" hidden="1">{"'Sheet1'!$L$16"}</definedName>
    <definedName name="________h1" hidden="1">{"'Sheet1'!$L$16"}</definedName>
    <definedName name="________h10" localSheetId="6" hidden="1">{#N/A,#N/A,FALSE,"Chi tiÆt"}</definedName>
    <definedName name="________h10" localSheetId="5" hidden="1">{#N/A,#N/A,FALSE,"Chi tiÆt"}</definedName>
    <definedName name="________h10" localSheetId="3" hidden="1">{#N/A,#N/A,FALSE,"Chi tiÆt"}</definedName>
    <definedName name="________h10" localSheetId="4" hidden="1">{#N/A,#N/A,FALSE,"Chi tiÆt"}</definedName>
    <definedName name="________h10" localSheetId="1" hidden="1">{#N/A,#N/A,FALSE,"Chi tiÆt"}</definedName>
    <definedName name="________h10" hidden="1">{#N/A,#N/A,FALSE,"Chi tiÆt"}</definedName>
    <definedName name="________h2" localSheetId="6" hidden="1">{"'Sheet1'!$L$16"}</definedName>
    <definedName name="________h2" localSheetId="5" hidden="1">{"'Sheet1'!$L$16"}</definedName>
    <definedName name="________h2" localSheetId="3" hidden="1">{"'Sheet1'!$L$16"}</definedName>
    <definedName name="________h2" localSheetId="4" hidden="1">{"'Sheet1'!$L$16"}</definedName>
    <definedName name="________h2" localSheetId="1" hidden="1">{"'Sheet1'!$L$16"}</definedName>
    <definedName name="________h2" hidden="1">{"'Sheet1'!$L$16"}</definedName>
    <definedName name="________h3" localSheetId="6" hidden="1">{"'Sheet1'!$L$16"}</definedName>
    <definedName name="________h3" localSheetId="5" hidden="1">{"'Sheet1'!$L$16"}</definedName>
    <definedName name="________h3" localSheetId="3" hidden="1">{"'Sheet1'!$L$16"}</definedName>
    <definedName name="________h3" localSheetId="4" hidden="1">{"'Sheet1'!$L$16"}</definedName>
    <definedName name="________h3" localSheetId="1" hidden="1">{"'Sheet1'!$L$16"}</definedName>
    <definedName name="________h3" hidden="1">{"'Sheet1'!$L$16"}</definedName>
    <definedName name="________h5" localSheetId="6" hidden="1">{"'Sheet1'!$L$16"}</definedName>
    <definedName name="________h5" localSheetId="5" hidden="1">{"'Sheet1'!$L$16"}</definedName>
    <definedName name="________h5" localSheetId="3" hidden="1">{"'Sheet1'!$L$16"}</definedName>
    <definedName name="________h5" localSheetId="4" hidden="1">{"'Sheet1'!$L$16"}</definedName>
    <definedName name="________h5" localSheetId="1" hidden="1">{"'Sheet1'!$L$16"}</definedName>
    <definedName name="________h5" hidden="1">{"'Sheet1'!$L$16"}</definedName>
    <definedName name="________h6" localSheetId="6" hidden="1">{"'Sheet1'!$L$16"}</definedName>
    <definedName name="________h6" localSheetId="5" hidden="1">{"'Sheet1'!$L$16"}</definedName>
    <definedName name="________h6" localSheetId="3" hidden="1">{"'Sheet1'!$L$16"}</definedName>
    <definedName name="________h6" localSheetId="4" hidden="1">{"'Sheet1'!$L$16"}</definedName>
    <definedName name="________h6" localSheetId="1" hidden="1">{"'Sheet1'!$L$16"}</definedName>
    <definedName name="________h6" hidden="1">{"'Sheet1'!$L$16"}</definedName>
    <definedName name="________h7" localSheetId="6" hidden="1">{"'Sheet1'!$L$16"}</definedName>
    <definedName name="________h7" localSheetId="5" hidden="1">{"'Sheet1'!$L$16"}</definedName>
    <definedName name="________h7" localSheetId="3" hidden="1">{"'Sheet1'!$L$16"}</definedName>
    <definedName name="________h7" localSheetId="4" hidden="1">{"'Sheet1'!$L$16"}</definedName>
    <definedName name="________h7" localSheetId="1" hidden="1">{"'Sheet1'!$L$16"}</definedName>
    <definedName name="________h7" hidden="1">{"'Sheet1'!$L$16"}</definedName>
    <definedName name="________h8" localSheetId="6" hidden="1">{"'Sheet1'!$L$16"}</definedName>
    <definedName name="________h8" localSheetId="5" hidden="1">{"'Sheet1'!$L$16"}</definedName>
    <definedName name="________h8" localSheetId="3" hidden="1">{"'Sheet1'!$L$16"}</definedName>
    <definedName name="________h8" localSheetId="4" hidden="1">{"'Sheet1'!$L$16"}</definedName>
    <definedName name="________h8" localSheetId="1" hidden="1">{"'Sheet1'!$L$16"}</definedName>
    <definedName name="________h8" hidden="1">{"'Sheet1'!$L$16"}</definedName>
    <definedName name="________h9" localSheetId="6" hidden="1">{"'Sheet1'!$L$16"}</definedName>
    <definedName name="________h9" localSheetId="5" hidden="1">{"'Sheet1'!$L$16"}</definedName>
    <definedName name="________h9" localSheetId="3" hidden="1">{"'Sheet1'!$L$16"}</definedName>
    <definedName name="________h9" localSheetId="4" hidden="1">{"'Sheet1'!$L$16"}</definedName>
    <definedName name="________h9" localSheetId="1" hidden="1">{"'Sheet1'!$L$16"}</definedName>
    <definedName name="________h9" hidden="1">{"'Sheet1'!$L$16"}</definedName>
    <definedName name="________Lan1" hidden="1">{"'Sheet1'!$L$16"}</definedName>
    <definedName name="________lap1" localSheetId="6">#REF!</definedName>
    <definedName name="________lap1">#REF!</definedName>
    <definedName name="________lap2" localSheetId="6">#REF!</definedName>
    <definedName name="________lap2">#REF!</definedName>
    <definedName name="________NET2" localSheetId="6">#REF!</definedName>
    <definedName name="________NET2">#REF!</definedName>
    <definedName name="________sat10" localSheetId="6">[3]Gia!#REF!</definedName>
    <definedName name="________sat10" localSheetId="1">[3]Gia!#REF!</definedName>
    <definedName name="________sat10">[3]Gia!#REF!</definedName>
    <definedName name="________sat14" localSheetId="6">[3]Gia!#REF!</definedName>
    <definedName name="________sat14" localSheetId="1">[3]Gia!#REF!</definedName>
    <definedName name="________sat14">[3]Gia!#REF!</definedName>
    <definedName name="________sat8" localSheetId="6">[3]Gia!#REF!</definedName>
    <definedName name="________sat8" localSheetId="1">[3]Gia!#REF!</definedName>
    <definedName name="________sat8">[3]Gia!#REF!</definedName>
    <definedName name="________TK155" localSheetId="6">#REF!</definedName>
    <definedName name="________TK155">#REF!</definedName>
    <definedName name="________TK422" localSheetId="6">#REF!</definedName>
    <definedName name="________TK422">#REF!</definedName>
    <definedName name="________tt3" hidden="1">{"'Sheet1'!$L$16"}</definedName>
    <definedName name="________vl2" localSheetId="6">'[4]Sheet9 (2)'!#REF!</definedName>
    <definedName name="________vl2" localSheetId="1">'[4]Sheet9 (2)'!#REF!</definedName>
    <definedName name="________vl2">'[4]Sheet9 (2)'!#REF!</definedName>
    <definedName name="_______a1" localSheetId="6" hidden="1">{"'Sheet1'!$L$16"}</definedName>
    <definedName name="_______a1" localSheetId="5" hidden="1">{"'Sheet1'!$L$16"}</definedName>
    <definedName name="_______a1" localSheetId="3" hidden="1">{"'Sheet1'!$L$16"}</definedName>
    <definedName name="_______a1" localSheetId="4" hidden="1">{"'Sheet1'!$L$16"}</definedName>
    <definedName name="_______a1" localSheetId="1" hidden="1">{"'Sheet1'!$L$16"}</definedName>
    <definedName name="_______a1" hidden="1">{"'Sheet1'!$L$16"}</definedName>
    <definedName name="_______btm10" localSheetId="6">#REF!</definedName>
    <definedName name="_______btm10" localSheetId="1">#REF!</definedName>
    <definedName name="_______btm10">#REF!</definedName>
    <definedName name="_______btm100" localSheetId="6">#REF!</definedName>
    <definedName name="_______btm100" localSheetId="1">#REF!</definedName>
    <definedName name="_______btm100">#REF!</definedName>
    <definedName name="_______CON1" localSheetId="6">#REF!</definedName>
    <definedName name="_______CON1">#REF!</definedName>
    <definedName name="_______CON2" localSheetId="6">#REF!</definedName>
    <definedName name="_______CON2">#REF!</definedName>
    <definedName name="_______h1" localSheetId="6" hidden="1">{"'Sheet1'!$L$16"}</definedName>
    <definedName name="_______h1" localSheetId="5" hidden="1">{"'Sheet1'!$L$16"}</definedName>
    <definedName name="_______h1" localSheetId="3" hidden="1">{"'Sheet1'!$L$16"}</definedName>
    <definedName name="_______h1" localSheetId="4" hidden="1">{"'Sheet1'!$L$16"}</definedName>
    <definedName name="_______h1" localSheetId="1" hidden="1">{"'Sheet1'!$L$16"}</definedName>
    <definedName name="_______h1" hidden="1">{"'Sheet1'!$L$16"}</definedName>
    <definedName name="_______h10" localSheetId="6" hidden="1">{#N/A,#N/A,FALSE,"Chi tiÆt"}</definedName>
    <definedName name="_______h10" localSheetId="5" hidden="1">{#N/A,#N/A,FALSE,"Chi tiÆt"}</definedName>
    <definedName name="_______h10" localSheetId="3" hidden="1">{#N/A,#N/A,FALSE,"Chi tiÆt"}</definedName>
    <definedName name="_______h10" localSheetId="4" hidden="1">{#N/A,#N/A,FALSE,"Chi tiÆt"}</definedName>
    <definedName name="_______h10" localSheetId="1" hidden="1">{#N/A,#N/A,FALSE,"Chi tiÆt"}</definedName>
    <definedName name="_______h10" hidden="1">{#N/A,#N/A,FALSE,"Chi tiÆt"}</definedName>
    <definedName name="_______h2" localSheetId="6" hidden="1">{"'Sheet1'!$L$16"}</definedName>
    <definedName name="_______h2" localSheetId="5" hidden="1">{"'Sheet1'!$L$16"}</definedName>
    <definedName name="_______h2" localSheetId="3" hidden="1">{"'Sheet1'!$L$16"}</definedName>
    <definedName name="_______h2" localSheetId="4" hidden="1">{"'Sheet1'!$L$16"}</definedName>
    <definedName name="_______h2" localSheetId="1" hidden="1">{"'Sheet1'!$L$16"}</definedName>
    <definedName name="_______h2" hidden="1">{"'Sheet1'!$L$16"}</definedName>
    <definedName name="_______h3" localSheetId="6" hidden="1">{"'Sheet1'!$L$16"}</definedName>
    <definedName name="_______h3" localSheetId="5" hidden="1">{"'Sheet1'!$L$16"}</definedName>
    <definedName name="_______h3" localSheetId="3" hidden="1">{"'Sheet1'!$L$16"}</definedName>
    <definedName name="_______h3" localSheetId="4" hidden="1">{"'Sheet1'!$L$16"}</definedName>
    <definedName name="_______h3" localSheetId="1" hidden="1">{"'Sheet1'!$L$16"}</definedName>
    <definedName name="_______h3" hidden="1">{"'Sheet1'!$L$16"}</definedName>
    <definedName name="_______h5" localSheetId="6" hidden="1">{"'Sheet1'!$L$16"}</definedName>
    <definedName name="_______h5" localSheetId="5" hidden="1">{"'Sheet1'!$L$16"}</definedName>
    <definedName name="_______h5" localSheetId="3" hidden="1">{"'Sheet1'!$L$16"}</definedName>
    <definedName name="_______h5" localSheetId="4" hidden="1">{"'Sheet1'!$L$16"}</definedName>
    <definedName name="_______h5" localSheetId="1" hidden="1">{"'Sheet1'!$L$16"}</definedName>
    <definedName name="_______h5" hidden="1">{"'Sheet1'!$L$16"}</definedName>
    <definedName name="_______h6" localSheetId="6" hidden="1">{"'Sheet1'!$L$16"}</definedName>
    <definedName name="_______h6" localSheetId="5" hidden="1">{"'Sheet1'!$L$16"}</definedName>
    <definedName name="_______h6" localSheetId="3" hidden="1">{"'Sheet1'!$L$16"}</definedName>
    <definedName name="_______h6" localSheetId="4" hidden="1">{"'Sheet1'!$L$16"}</definedName>
    <definedName name="_______h6" localSheetId="1" hidden="1">{"'Sheet1'!$L$16"}</definedName>
    <definedName name="_______h6" hidden="1">{"'Sheet1'!$L$16"}</definedName>
    <definedName name="_______h7" localSheetId="6" hidden="1">{"'Sheet1'!$L$16"}</definedName>
    <definedName name="_______h7" localSheetId="5" hidden="1">{"'Sheet1'!$L$16"}</definedName>
    <definedName name="_______h7" localSheetId="3" hidden="1">{"'Sheet1'!$L$16"}</definedName>
    <definedName name="_______h7" localSheetId="4" hidden="1">{"'Sheet1'!$L$16"}</definedName>
    <definedName name="_______h7" localSheetId="1" hidden="1">{"'Sheet1'!$L$16"}</definedName>
    <definedName name="_______h7" hidden="1">{"'Sheet1'!$L$16"}</definedName>
    <definedName name="_______h8" localSheetId="6" hidden="1">{"'Sheet1'!$L$16"}</definedName>
    <definedName name="_______h8" localSheetId="5" hidden="1">{"'Sheet1'!$L$16"}</definedName>
    <definedName name="_______h8" localSheetId="3" hidden="1">{"'Sheet1'!$L$16"}</definedName>
    <definedName name="_______h8" localSheetId="4" hidden="1">{"'Sheet1'!$L$16"}</definedName>
    <definedName name="_______h8" localSheetId="1" hidden="1">{"'Sheet1'!$L$16"}</definedName>
    <definedName name="_______h8" hidden="1">{"'Sheet1'!$L$16"}</definedName>
    <definedName name="_______h9" localSheetId="6" hidden="1">{"'Sheet1'!$L$16"}</definedName>
    <definedName name="_______h9" localSheetId="5" hidden="1">{"'Sheet1'!$L$16"}</definedName>
    <definedName name="_______h9" localSheetId="3" hidden="1">{"'Sheet1'!$L$16"}</definedName>
    <definedName name="_______h9" localSheetId="4" hidden="1">{"'Sheet1'!$L$16"}</definedName>
    <definedName name="_______h9" localSheetId="1" hidden="1">{"'Sheet1'!$L$16"}</definedName>
    <definedName name="_______h9" hidden="1">{"'Sheet1'!$L$16"}</definedName>
    <definedName name="_______hom2" localSheetId="6">#REF!</definedName>
    <definedName name="_______hom2" localSheetId="1">#REF!</definedName>
    <definedName name="_______hom2">#REF!</definedName>
    <definedName name="_______KM188" localSheetId="6">#REF!</definedName>
    <definedName name="_______KM188" localSheetId="1">#REF!</definedName>
    <definedName name="_______KM188">#REF!</definedName>
    <definedName name="_______km189" localSheetId="6">#REF!</definedName>
    <definedName name="_______km189" localSheetId="1">#REF!</definedName>
    <definedName name="_______km189">#REF!</definedName>
    <definedName name="_______km193" localSheetId="6">#REF!</definedName>
    <definedName name="_______km193" localSheetId="1">#REF!</definedName>
    <definedName name="_______km193">#REF!</definedName>
    <definedName name="_______km194" localSheetId="6">#REF!</definedName>
    <definedName name="_______km194" localSheetId="1">#REF!</definedName>
    <definedName name="_______km194">#REF!</definedName>
    <definedName name="_______km195" localSheetId="6">#REF!</definedName>
    <definedName name="_______km195" localSheetId="1">#REF!</definedName>
    <definedName name="_______km195">#REF!</definedName>
    <definedName name="_______km197" localSheetId="6">#REF!</definedName>
    <definedName name="_______km197" localSheetId="1">#REF!</definedName>
    <definedName name="_______km197">#REF!</definedName>
    <definedName name="_______km198" localSheetId="6">#REF!</definedName>
    <definedName name="_______km198" localSheetId="1">#REF!</definedName>
    <definedName name="_______km198">#REF!</definedName>
    <definedName name="_______Lan1" hidden="1">{"'Sheet1'!$L$16"}</definedName>
    <definedName name="_______lap1" localSheetId="6">#REF!</definedName>
    <definedName name="_______lap1">#REF!</definedName>
    <definedName name="_______lap2" localSheetId="6">#REF!</definedName>
    <definedName name="_______lap2">#REF!</definedName>
    <definedName name="_______NCL100" localSheetId="6">#REF!</definedName>
    <definedName name="_______NCL100" localSheetId="1">#REF!</definedName>
    <definedName name="_______NCL100">#REF!</definedName>
    <definedName name="_______NCL200" localSheetId="6">#REF!</definedName>
    <definedName name="_______NCL200" localSheetId="1">#REF!</definedName>
    <definedName name="_______NCL200">#REF!</definedName>
    <definedName name="_______NCL250" localSheetId="6">#REF!</definedName>
    <definedName name="_______NCL250" localSheetId="1">#REF!</definedName>
    <definedName name="_______NCL250">#REF!</definedName>
    <definedName name="_______NET2" localSheetId="6">#REF!</definedName>
    <definedName name="_______NET2">#REF!</definedName>
    <definedName name="_______nin190" localSheetId="6">#REF!</definedName>
    <definedName name="_______nin190" localSheetId="1">#REF!</definedName>
    <definedName name="_______nin190">#REF!</definedName>
    <definedName name="_______PA3" localSheetId="6" hidden="1">{"'Sheet1'!$L$16"}</definedName>
    <definedName name="_______PA3" localSheetId="5" hidden="1">{"'Sheet1'!$L$16"}</definedName>
    <definedName name="_______PA3" localSheetId="3" hidden="1">{"'Sheet1'!$L$16"}</definedName>
    <definedName name="_______PA3" localSheetId="4" hidden="1">{"'Sheet1'!$L$16"}</definedName>
    <definedName name="_______PA3" localSheetId="1" hidden="1">{"'Sheet1'!$L$16"}</definedName>
    <definedName name="_______PA3" hidden="1">{"'Sheet1'!$L$16"}</definedName>
    <definedName name="_______sat10" localSheetId="6">[2]Gia!#REF!</definedName>
    <definedName name="_______sat10" localSheetId="1">[3]Gia!#REF!</definedName>
    <definedName name="_______sat10">[2]Gia!#REF!</definedName>
    <definedName name="_______sat14" localSheetId="6">[2]Gia!#REF!</definedName>
    <definedName name="_______sat14" localSheetId="1">[3]Gia!#REF!</definedName>
    <definedName name="_______sat14">[2]Gia!#REF!</definedName>
    <definedName name="_______sat8" localSheetId="6">[2]Gia!#REF!</definedName>
    <definedName name="_______sat8" localSheetId="1">[3]Gia!#REF!</definedName>
    <definedName name="_______sat8">[2]Gia!#REF!</definedName>
    <definedName name="_______SN3" localSheetId="6">#REF!</definedName>
    <definedName name="_______SN3" localSheetId="1">#REF!</definedName>
    <definedName name="_______SN3">#REF!</definedName>
    <definedName name="_______sua20" localSheetId="6">#REF!</definedName>
    <definedName name="_______sua20" localSheetId="1">#REF!</definedName>
    <definedName name="_______sua20">#REF!</definedName>
    <definedName name="_______sua30" localSheetId="6">#REF!</definedName>
    <definedName name="_______sua30" localSheetId="1">#REF!</definedName>
    <definedName name="_______sua30">#REF!</definedName>
    <definedName name="_______TB1" localSheetId="6">#REF!</definedName>
    <definedName name="_______TB1" localSheetId="1">#REF!</definedName>
    <definedName name="_______TB1">#REF!</definedName>
    <definedName name="_______TK155" localSheetId="6">#REF!</definedName>
    <definedName name="_______TK155">#REF!</definedName>
    <definedName name="_______TK422" localSheetId="6">#REF!</definedName>
    <definedName name="_______TK422">#REF!</definedName>
    <definedName name="_______TL3" localSheetId="6">#REF!</definedName>
    <definedName name="_______TL3" localSheetId="1">#REF!</definedName>
    <definedName name="_______TL3">#REF!</definedName>
    <definedName name="_______tt3" hidden="1">{"'Sheet1'!$L$16"}</definedName>
    <definedName name="_______VL100" localSheetId="6">#REF!</definedName>
    <definedName name="_______VL100" localSheetId="1">#REF!</definedName>
    <definedName name="_______VL100">#REF!</definedName>
    <definedName name="_______vl2" localSheetId="6">'[4]Sheet9 (2)'!#REF!</definedName>
    <definedName name="_______vl2" localSheetId="1">'[4]Sheet9 (2)'!#REF!</definedName>
    <definedName name="_______vl2">'[4]Sheet9 (2)'!#REF!</definedName>
    <definedName name="_______VL250" localSheetId="6">#REF!</definedName>
    <definedName name="_______VL250" localSheetId="1">#REF!</definedName>
    <definedName name="_______VL250">#REF!</definedName>
    <definedName name="______a1" localSheetId="6" hidden="1">{"'Sheet1'!$L$16"}</definedName>
    <definedName name="______a1" localSheetId="5" hidden="1">{"'Sheet1'!$L$16"}</definedName>
    <definedName name="______a1" localSheetId="3" hidden="1">{"'Sheet1'!$L$16"}</definedName>
    <definedName name="______a1" localSheetId="4" hidden="1">{"'Sheet1'!$L$16"}</definedName>
    <definedName name="______a1" localSheetId="1" hidden="1">{"'Sheet1'!$L$16"}</definedName>
    <definedName name="______a1" hidden="1">{"'Sheet1'!$L$16"}</definedName>
    <definedName name="______boi1" localSheetId="6">#REF!</definedName>
    <definedName name="______boi1" localSheetId="1">#REF!</definedName>
    <definedName name="______boi1">#REF!</definedName>
    <definedName name="______boi2" localSheetId="6">#REF!</definedName>
    <definedName name="______boi2" localSheetId="1">#REF!</definedName>
    <definedName name="______boi2">#REF!</definedName>
    <definedName name="______boi3" localSheetId="6">#REF!</definedName>
    <definedName name="______boi3" localSheetId="1">#REF!</definedName>
    <definedName name="______boi3">#REF!</definedName>
    <definedName name="______boi4" localSheetId="6">#REF!</definedName>
    <definedName name="______boi4" localSheetId="1">#REF!</definedName>
    <definedName name="______boi4">#REF!</definedName>
    <definedName name="______btm10" localSheetId="6">#REF!</definedName>
    <definedName name="______btm10" localSheetId="1">#REF!</definedName>
    <definedName name="______btm10">#REF!</definedName>
    <definedName name="______btm100" localSheetId="6">#REF!</definedName>
    <definedName name="______btm100" localSheetId="1">#REF!</definedName>
    <definedName name="______btm100">#REF!</definedName>
    <definedName name="______BTM250" localSheetId="6">#REF!</definedName>
    <definedName name="______BTM250" localSheetId="1">#REF!</definedName>
    <definedName name="______BTM250">#REF!</definedName>
    <definedName name="______btM300" localSheetId="6">#REF!</definedName>
    <definedName name="______btM300" localSheetId="1">#REF!</definedName>
    <definedName name="______btM300">#REF!</definedName>
    <definedName name="______cao1" localSheetId="6">#REF!</definedName>
    <definedName name="______cao1" localSheetId="1">#REF!</definedName>
    <definedName name="______cao1">#REF!</definedName>
    <definedName name="______cao2" localSheetId="6">#REF!</definedName>
    <definedName name="______cao2" localSheetId="1">#REF!</definedName>
    <definedName name="______cao2">#REF!</definedName>
    <definedName name="______cao3" localSheetId="6">#REF!</definedName>
    <definedName name="______cao3" localSheetId="1">#REF!</definedName>
    <definedName name="______cao3">#REF!</definedName>
    <definedName name="______cao4" localSheetId="6">#REF!</definedName>
    <definedName name="______cao4" localSheetId="1">#REF!</definedName>
    <definedName name="______cao4">#REF!</definedName>
    <definedName name="______cao5" localSheetId="6">#REF!</definedName>
    <definedName name="______cao5" localSheetId="1">#REF!</definedName>
    <definedName name="______cao5">#REF!</definedName>
    <definedName name="______cao6" localSheetId="6">#REF!</definedName>
    <definedName name="______cao6" localSheetId="1">#REF!</definedName>
    <definedName name="______cao6">#REF!</definedName>
    <definedName name="______CON1" localSheetId="6">#REF!</definedName>
    <definedName name="______CON1" localSheetId="1">#REF!</definedName>
    <definedName name="______CON1">#REF!</definedName>
    <definedName name="______CON2" localSheetId="6">#REF!</definedName>
    <definedName name="______CON2" localSheetId="1">#REF!</definedName>
    <definedName name="______CON2">#REF!</definedName>
    <definedName name="______dai1" localSheetId="6">#REF!</definedName>
    <definedName name="______dai1" localSheetId="1">#REF!</definedName>
    <definedName name="______dai1">#REF!</definedName>
    <definedName name="______dai2" localSheetId="6">#REF!</definedName>
    <definedName name="______dai2" localSheetId="1">#REF!</definedName>
    <definedName name="______dai2">#REF!</definedName>
    <definedName name="______dai3" localSheetId="6">#REF!</definedName>
    <definedName name="______dai3" localSheetId="1">#REF!</definedName>
    <definedName name="______dai3">#REF!</definedName>
    <definedName name="______dai4" localSheetId="6">#REF!</definedName>
    <definedName name="______dai4" localSheetId="1">#REF!</definedName>
    <definedName name="______dai4">#REF!</definedName>
    <definedName name="______dai5" localSheetId="6">#REF!</definedName>
    <definedName name="______dai5" localSheetId="1">#REF!</definedName>
    <definedName name="______dai5">#REF!</definedName>
    <definedName name="______dai6" localSheetId="6">#REF!</definedName>
    <definedName name="______dai6" localSheetId="1">#REF!</definedName>
    <definedName name="______dai6">#REF!</definedName>
    <definedName name="______dan1" localSheetId="6">#REF!</definedName>
    <definedName name="______dan1" localSheetId="1">#REF!</definedName>
    <definedName name="______dan1">#REF!</definedName>
    <definedName name="______dan2" localSheetId="6">#REF!</definedName>
    <definedName name="______dan2" localSheetId="1">#REF!</definedName>
    <definedName name="______dan2">#REF!</definedName>
    <definedName name="______ddn400" localSheetId="6">#REF!</definedName>
    <definedName name="______ddn400" localSheetId="1">#REF!</definedName>
    <definedName name="______ddn400">#REF!</definedName>
    <definedName name="______ddn600" localSheetId="6">#REF!</definedName>
    <definedName name="______ddn600" localSheetId="1">#REF!</definedName>
    <definedName name="______ddn600">#REF!</definedName>
    <definedName name="______gon4" localSheetId="6">#REF!</definedName>
    <definedName name="______gon4" localSheetId="1">#REF!</definedName>
    <definedName name="______gon4">#REF!</definedName>
    <definedName name="______h1" localSheetId="6" hidden="1">{"'Sheet1'!$L$16"}</definedName>
    <definedName name="______h1" localSheetId="5" hidden="1">{"'Sheet1'!$L$16"}</definedName>
    <definedName name="______h1" localSheetId="3" hidden="1">{"'Sheet1'!$L$16"}</definedName>
    <definedName name="______h1" localSheetId="4" hidden="1">{"'Sheet1'!$L$16"}</definedName>
    <definedName name="______h1" localSheetId="1" hidden="1">{"'Sheet1'!$L$16"}</definedName>
    <definedName name="______h1" hidden="1">{"'Sheet1'!$L$16"}</definedName>
    <definedName name="______h10" localSheetId="6" hidden="1">{#N/A,#N/A,FALSE,"Chi tiÆt"}</definedName>
    <definedName name="______h10" localSheetId="5" hidden="1">{#N/A,#N/A,FALSE,"Chi tiÆt"}</definedName>
    <definedName name="______h10" localSheetId="3" hidden="1">{#N/A,#N/A,FALSE,"Chi tiÆt"}</definedName>
    <definedName name="______h10" localSheetId="4" hidden="1">{#N/A,#N/A,FALSE,"Chi tiÆt"}</definedName>
    <definedName name="______h10" localSheetId="1" hidden="1">{#N/A,#N/A,FALSE,"Chi tiÆt"}</definedName>
    <definedName name="______h10" hidden="1">{#N/A,#N/A,FALSE,"Chi tiÆt"}</definedName>
    <definedName name="______h2" localSheetId="6" hidden="1">{"'Sheet1'!$L$16"}</definedName>
    <definedName name="______h2" localSheetId="5" hidden="1">{"'Sheet1'!$L$16"}</definedName>
    <definedName name="______h2" localSheetId="3" hidden="1">{"'Sheet1'!$L$16"}</definedName>
    <definedName name="______h2" localSheetId="4" hidden="1">{"'Sheet1'!$L$16"}</definedName>
    <definedName name="______h2" localSheetId="1" hidden="1">{"'Sheet1'!$L$16"}</definedName>
    <definedName name="______h2" hidden="1">{"'Sheet1'!$L$16"}</definedName>
    <definedName name="______h3" localSheetId="6" hidden="1">{"'Sheet1'!$L$16"}</definedName>
    <definedName name="______h3" localSheetId="5" hidden="1">{"'Sheet1'!$L$16"}</definedName>
    <definedName name="______h3" localSheetId="3" hidden="1">{"'Sheet1'!$L$16"}</definedName>
    <definedName name="______h3" localSheetId="4" hidden="1">{"'Sheet1'!$L$16"}</definedName>
    <definedName name="______h3" localSheetId="1" hidden="1">{"'Sheet1'!$L$16"}</definedName>
    <definedName name="______h3" hidden="1">{"'Sheet1'!$L$16"}</definedName>
    <definedName name="______h5" localSheetId="6" hidden="1">{"'Sheet1'!$L$16"}</definedName>
    <definedName name="______h5" localSheetId="5" hidden="1">{"'Sheet1'!$L$16"}</definedName>
    <definedName name="______h5" localSheetId="3" hidden="1">{"'Sheet1'!$L$16"}</definedName>
    <definedName name="______h5" localSheetId="4" hidden="1">{"'Sheet1'!$L$16"}</definedName>
    <definedName name="______h5" localSheetId="1" hidden="1">{"'Sheet1'!$L$16"}</definedName>
    <definedName name="______h5" hidden="1">{"'Sheet1'!$L$16"}</definedName>
    <definedName name="______h6" localSheetId="6" hidden="1">{"'Sheet1'!$L$16"}</definedName>
    <definedName name="______h6" localSheetId="5" hidden="1">{"'Sheet1'!$L$16"}</definedName>
    <definedName name="______h6" localSheetId="3" hidden="1">{"'Sheet1'!$L$16"}</definedName>
    <definedName name="______h6" localSheetId="4" hidden="1">{"'Sheet1'!$L$16"}</definedName>
    <definedName name="______h6" localSheetId="1" hidden="1">{"'Sheet1'!$L$16"}</definedName>
    <definedName name="______h6" hidden="1">{"'Sheet1'!$L$16"}</definedName>
    <definedName name="______h7" localSheetId="6" hidden="1">{"'Sheet1'!$L$16"}</definedName>
    <definedName name="______h7" localSheetId="5" hidden="1">{"'Sheet1'!$L$16"}</definedName>
    <definedName name="______h7" localSheetId="3" hidden="1">{"'Sheet1'!$L$16"}</definedName>
    <definedName name="______h7" localSheetId="4" hidden="1">{"'Sheet1'!$L$16"}</definedName>
    <definedName name="______h7" localSheetId="1" hidden="1">{"'Sheet1'!$L$16"}</definedName>
    <definedName name="______h7" hidden="1">{"'Sheet1'!$L$16"}</definedName>
    <definedName name="______h8" localSheetId="6" hidden="1">{"'Sheet1'!$L$16"}</definedName>
    <definedName name="______h8" localSheetId="5" hidden="1">{"'Sheet1'!$L$16"}</definedName>
    <definedName name="______h8" localSheetId="3" hidden="1">{"'Sheet1'!$L$16"}</definedName>
    <definedName name="______h8" localSheetId="4" hidden="1">{"'Sheet1'!$L$16"}</definedName>
    <definedName name="______h8" localSheetId="1" hidden="1">{"'Sheet1'!$L$16"}</definedName>
    <definedName name="______h8" hidden="1">{"'Sheet1'!$L$16"}</definedName>
    <definedName name="______h9" localSheetId="6" hidden="1">{"'Sheet1'!$L$16"}</definedName>
    <definedName name="______h9" localSheetId="5" hidden="1">{"'Sheet1'!$L$16"}</definedName>
    <definedName name="______h9" localSheetId="3" hidden="1">{"'Sheet1'!$L$16"}</definedName>
    <definedName name="______h9" localSheetId="4" hidden="1">{"'Sheet1'!$L$16"}</definedName>
    <definedName name="______h9" localSheetId="1" hidden="1">{"'Sheet1'!$L$16"}</definedName>
    <definedName name="______h9" hidden="1">{"'Sheet1'!$L$16"}</definedName>
    <definedName name="______hom2" localSheetId="6">#REF!</definedName>
    <definedName name="______hom2" localSheetId="1">#REF!</definedName>
    <definedName name="______hom2">#REF!</definedName>
    <definedName name="______KM188" localSheetId="6">#REF!</definedName>
    <definedName name="______KM188" localSheetId="1">#REF!</definedName>
    <definedName name="______KM188">#REF!</definedName>
    <definedName name="______km189" localSheetId="6">#REF!</definedName>
    <definedName name="______km189" localSheetId="1">#REF!</definedName>
    <definedName name="______km189">#REF!</definedName>
    <definedName name="______km190" localSheetId="6">#REF!</definedName>
    <definedName name="______km190" localSheetId="1">#REF!</definedName>
    <definedName name="______km190">#REF!</definedName>
    <definedName name="______km191" localSheetId="6">#REF!</definedName>
    <definedName name="______km191" localSheetId="1">#REF!</definedName>
    <definedName name="______km191">#REF!</definedName>
    <definedName name="______km192" localSheetId="6">#REF!</definedName>
    <definedName name="______km192" localSheetId="1">#REF!</definedName>
    <definedName name="______km192">#REF!</definedName>
    <definedName name="______km193" localSheetId="6">#REF!</definedName>
    <definedName name="______km193" localSheetId="1">#REF!</definedName>
    <definedName name="______km193">#REF!</definedName>
    <definedName name="______km194" localSheetId="6">#REF!</definedName>
    <definedName name="______km194" localSheetId="1">#REF!</definedName>
    <definedName name="______km194">#REF!</definedName>
    <definedName name="______km195" localSheetId="6">#REF!</definedName>
    <definedName name="______km195" localSheetId="1">#REF!</definedName>
    <definedName name="______km195">#REF!</definedName>
    <definedName name="______km196" localSheetId="6">#REF!</definedName>
    <definedName name="______km196" localSheetId="1">#REF!</definedName>
    <definedName name="______km196">#REF!</definedName>
    <definedName name="______km197" localSheetId="6">#REF!</definedName>
    <definedName name="______km197" localSheetId="1">#REF!</definedName>
    <definedName name="______km197">#REF!</definedName>
    <definedName name="______km198" localSheetId="6">#REF!</definedName>
    <definedName name="______km198" localSheetId="1">#REF!</definedName>
    <definedName name="______km198">#REF!</definedName>
    <definedName name="______lap1" localSheetId="6">#REF!</definedName>
    <definedName name="______lap1" localSheetId="1">#REF!</definedName>
    <definedName name="______lap1">#REF!</definedName>
    <definedName name="______lap2" localSheetId="6">#REF!</definedName>
    <definedName name="______lap2" localSheetId="1">#REF!</definedName>
    <definedName name="______lap2">#REF!</definedName>
    <definedName name="______MAC12" localSheetId="6">#REF!</definedName>
    <definedName name="______MAC12" localSheetId="1">#REF!</definedName>
    <definedName name="______MAC12">#REF!</definedName>
    <definedName name="______MAC46" localSheetId="6">#REF!</definedName>
    <definedName name="______MAC46" localSheetId="1">#REF!</definedName>
    <definedName name="______MAC46">#REF!</definedName>
    <definedName name="______NCL100" localSheetId="6">#REF!</definedName>
    <definedName name="______NCL100" localSheetId="1">#REF!</definedName>
    <definedName name="______NCL100">#REF!</definedName>
    <definedName name="______NCL200" localSheetId="6">#REF!</definedName>
    <definedName name="______NCL200" localSheetId="1">#REF!</definedName>
    <definedName name="______NCL200">#REF!</definedName>
    <definedName name="______NCL250" localSheetId="6">#REF!</definedName>
    <definedName name="______NCL250" localSheetId="1">#REF!</definedName>
    <definedName name="______NCL250">#REF!</definedName>
    <definedName name="______NET2" localSheetId="6">#REF!</definedName>
    <definedName name="______NET2" localSheetId="1">#REF!</definedName>
    <definedName name="______NET2">#REF!</definedName>
    <definedName name="______nin190" localSheetId="6">#REF!</definedName>
    <definedName name="______nin190" localSheetId="1">#REF!</definedName>
    <definedName name="______nin190">#REF!</definedName>
    <definedName name="______NSO2" localSheetId="6" hidden="1">{"'Sheet1'!$L$16"}</definedName>
    <definedName name="______NSO2" localSheetId="5" hidden="1">{"'Sheet1'!$L$16"}</definedName>
    <definedName name="______NSO2" localSheetId="3" hidden="1">{"'Sheet1'!$L$16"}</definedName>
    <definedName name="______NSO2" localSheetId="4" hidden="1">{"'Sheet1'!$L$16"}</definedName>
    <definedName name="______NSO2" localSheetId="1" hidden="1">{"'Sheet1'!$L$16"}</definedName>
    <definedName name="______NSO2" hidden="1">{"'Sheet1'!$L$16"}</definedName>
    <definedName name="______PA3" localSheetId="6" hidden="1">{"'Sheet1'!$L$16"}</definedName>
    <definedName name="______PA3" localSheetId="5" hidden="1">{"'Sheet1'!$L$16"}</definedName>
    <definedName name="______PA3" localSheetId="3" hidden="1">{"'Sheet1'!$L$16"}</definedName>
    <definedName name="______PA3" localSheetId="4" hidden="1">{"'Sheet1'!$L$16"}</definedName>
    <definedName name="______PA3" localSheetId="1" hidden="1">{"'Sheet1'!$L$16"}</definedName>
    <definedName name="______PA3" hidden="1">{"'Sheet1'!$L$16"}</definedName>
    <definedName name="______phi10" localSheetId="6">#REF!</definedName>
    <definedName name="______phi10" localSheetId="1">#REF!</definedName>
    <definedName name="______phi10">#REF!</definedName>
    <definedName name="______phi12" localSheetId="6">#REF!</definedName>
    <definedName name="______phi12" localSheetId="1">#REF!</definedName>
    <definedName name="______phi12">#REF!</definedName>
    <definedName name="______phi14" localSheetId="6">#REF!</definedName>
    <definedName name="______phi14" localSheetId="1">#REF!</definedName>
    <definedName name="______phi14">#REF!</definedName>
    <definedName name="______phi16" localSheetId="6">#REF!</definedName>
    <definedName name="______phi16" localSheetId="1">#REF!</definedName>
    <definedName name="______phi16">#REF!</definedName>
    <definedName name="______phi18" localSheetId="6">#REF!</definedName>
    <definedName name="______phi18" localSheetId="1">#REF!</definedName>
    <definedName name="______phi18">#REF!</definedName>
    <definedName name="______phi20" localSheetId="6">#REF!</definedName>
    <definedName name="______phi20" localSheetId="1">#REF!</definedName>
    <definedName name="______phi20">#REF!</definedName>
    <definedName name="______phi22" localSheetId="6">#REF!</definedName>
    <definedName name="______phi22" localSheetId="1">#REF!</definedName>
    <definedName name="______phi22">#REF!</definedName>
    <definedName name="______phi25" localSheetId="6">#REF!</definedName>
    <definedName name="______phi25" localSheetId="1">#REF!</definedName>
    <definedName name="______phi25">#REF!</definedName>
    <definedName name="______phi28" localSheetId="6">#REF!</definedName>
    <definedName name="______phi28" localSheetId="1">#REF!</definedName>
    <definedName name="______phi28">#REF!</definedName>
    <definedName name="______phi6" localSheetId="6">#REF!</definedName>
    <definedName name="______phi6" localSheetId="1">#REF!</definedName>
    <definedName name="______phi6">#REF!</definedName>
    <definedName name="______phi8" localSheetId="6">#REF!</definedName>
    <definedName name="______phi8" localSheetId="1">#REF!</definedName>
    <definedName name="______phi8">#REF!</definedName>
    <definedName name="______PL1242" localSheetId="6">#REF!</definedName>
    <definedName name="______PL1242" localSheetId="1">#REF!</definedName>
    <definedName name="______PL1242">#REF!</definedName>
    <definedName name="______sat10" localSheetId="6">#REF!</definedName>
    <definedName name="______sat10" localSheetId="1">#REF!</definedName>
    <definedName name="______sat10">#REF!</definedName>
    <definedName name="______sat14" localSheetId="6">#REF!</definedName>
    <definedName name="______sat14" localSheetId="1">#REF!</definedName>
    <definedName name="______sat14">#REF!</definedName>
    <definedName name="______sat16" localSheetId="6">#REF!</definedName>
    <definedName name="______sat16" localSheetId="1">#REF!</definedName>
    <definedName name="______sat16">#REF!</definedName>
    <definedName name="______sat20" localSheetId="6">#REF!</definedName>
    <definedName name="______sat20" localSheetId="1">#REF!</definedName>
    <definedName name="______sat20">#REF!</definedName>
    <definedName name="______sat8" localSheetId="6">#REF!</definedName>
    <definedName name="______sat8" localSheetId="1">#REF!</definedName>
    <definedName name="______sat8">#REF!</definedName>
    <definedName name="______sc1" localSheetId="6">#REF!</definedName>
    <definedName name="______sc1" localSheetId="1">#REF!</definedName>
    <definedName name="______sc1">#REF!</definedName>
    <definedName name="______SC2" localSheetId="6">#REF!</definedName>
    <definedName name="______SC2" localSheetId="1">#REF!</definedName>
    <definedName name="______SC2">#REF!</definedName>
    <definedName name="______sc3" localSheetId="6">#REF!</definedName>
    <definedName name="______sc3" localSheetId="1">#REF!</definedName>
    <definedName name="______sc3">#REF!</definedName>
    <definedName name="______slg1" localSheetId="6">#REF!</definedName>
    <definedName name="______slg1" localSheetId="1">#REF!</definedName>
    <definedName name="______slg1">#REF!</definedName>
    <definedName name="______slg2" localSheetId="6">#REF!</definedName>
    <definedName name="______slg2" localSheetId="1">#REF!</definedName>
    <definedName name="______slg2">#REF!</definedName>
    <definedName name="______slg3" localSheetId="6">#REF!</definedName>
    <definedName name="______slg3" localSheetId="1">#REF!</definedName>
    <definedName name="______slg3">#REF!</definedName>
    <definedName name="______slg4" localSheetId="6">#REF!</definedName>
    <definedName name="______slg4" localSheetId="1">#REF!</definedName>
    <definedName name="______slg4">#REF!</definedName>
    <definedName name="______slg5" localSheetId="6">#REF!</definedName>
    <definedName name="______slg5" localSheetId="1">#REF!</definedName>
    <definedName name="______slg5">#REF!</definedName>
    <definedName name="______slg6" localSheetId="6">#REF!</definedName>
    <definedName name="______slg6" localSheetId="1">#REF!</definedName>
    <definedName name="______slg6">#REF!</definedName>
    <definedName name="______SN3" localSheetId="6">#REF!</definedName>
    <definedName name="______SN3" localSheetId="1">#REF!</definedName>
    <definedName name="______SN3">#REF!</definedName>
    <definedName name="______sua20" localSheetId="6">#REF!</definedName>
    <definedName name="______sua20" localSheetId="1">#REF!</definedName>
    <definedName name="______sua20">#REF!</definedName>
    <definedName name="______sua30" localSheetId="6">#REF!</definedName>
    <definedName name="______sua30" localSheetId="1">#REF!</definedName>
    <definedName name="______sua30">#REF!</definedName>
    <definedName name="______TB1" localSheetId="6">#REF!</definedName>
    <definedName name="______TB1" localSheetId="1">#REF!</definedName>
    <definedName name="______TB1">#REF!</definedName>
    <definedName name="______TH1" localSheetId="6">#REF!</definedName>
    <definedName name="______TH1" localSheetId="1">#REF!</definedName>
    <definedName name="______TH1">#REF!</definedName>
    <definedName name="______TH2" localSheetId="6">#REF!</definedName>
    <definedName name="______TH2" localSheetId="1">#REF!</definedName>
    <definedName name="______TH2">#REF!</definedName>
    <definedName name="______TH3" localSheetId="6">#REF!</definedName>
    <definedName name="______TH3" localSheetId="1">#REF!</definedName>
    <definedName name="______TH3">#REF!</definedName>
    <definedName name="______TK155" localSheetId="6">#REF!</definedName>
    <definedName name="______TK155" localSheetId="1">#REF!</definedName>
    <definedName name="______TK155">#REF!</definedName>
    <definedName name="______TK422" localSheetId="6">#REF!</definedName>
    <definedName name="______TK422" localSheetId="1">#REF!</definedName>
    <definedName name="______TK422">#REF!</definedName>
    <definedName name="______TL1" localSheetId="6">#REF!</definedName>
    <definedName name="______TL1" localSheetId="1">#REF!</definedName>
    <definedName name="______TL1">#REF!</definedName>
    <definedName name="______TL2" localSheetId="6">#REF!</definedName>
    <definedName name="______TL2" localSheetId="1">#REF!</definedName>
    <definedName name="______TL2">#REF!</definedName>
    <definedName name="______TL3" localSheetId="6">#REF!</definedName>
    <definedName name="______TL3" localSheetId="1">#REF!</definedName>
    <definedName name="______TL3">#REF!</definedName>
    <definedName name="______TLA120" localSheetId="6">#REF!</definedName>
    <definedName name="______TLA120" localSheetId="1">#REF!</definedName>
    <definedName name="______TLA120">#REF!</definedName>
    <definedName name="______TLA35" localSheetId="6">#REF!</definedName>
    <definedName name="______TLA35" localSheetId="1">#REF!</definedName>
    <definedName name="______TLA35">#REF!</definedName>
    <definedName name="______TLA50" localSheetId="6">#REF!</definedName>
    <definedName name="______TLA50" localSheetId="1">#REF!</definedName>
    <definedName name="______TLA50">#REF!</definedName>
    <definedName name="______TLA70" localSheetId="6">#REF!</definedName>
    <definedName name="______TLA70" localSheetId="1">#REF!</definedName>
    <definedName name="______TLA70">#REF!</definedName>
    <definedName name="______TLA95" localSheetId="6">#REF!</definedName>
    <definedName name="______TLA95" localSheetId="1">#REF!</definedName>
    <definedName name="______TLA95">#REF!</definedName>
    <definedName name="______VL100" localSheetId="6">#REF!</definedName>
    <definedName name="______VL100" localSheetId="1">#REF!</definedName>
    <definedName name="______VL100">#REF!</definedName>
    <definedName name="______vl2" localSheetId="6" hidden="1">{"'Sheet1'!$L$16"}</definedName>
    <definedName name="______vl2" localSheetId="5" hidden="1">{"'Sheet1'!$L$16"}</definedName>
    <definedName name="______vl2" localSheetId="3" hidden="1">{"'Sheet1'!$L$16"}</definedName>
    <definedName name="______vl2" localSheetId="4" hidden="1">{"'Sheet1'!$L$16"}</definedName>
    <definedName name="______vl2" localSheetId="1" hidden="1">{"'Sheet1'!$L$16"}</definedName>
    <definedName name="______vl2" hidden="1">{"'Sheet1'!$L$16"}</definedName>
    <definedName name="______VL250" localSheetId="6">#REF!</definedName>
    <definedName name="______VL250" localSheetId="1">#REF!</definedName>
    <definedName name="______VL250">#REF!</definedName>
    <definedName name="_____a1" localSheetId="6" hidden="1">{"'Sheet1'!$L$16"}</definedName>
    <definedName name="_____a1" localSheetId="5" hidden="1">{"'Sheet1'!$L$16"}</definedName>
    <definedName name="_____a1" localSheetId="3" hidden="1">{"'Sheet1'!$L$16"}</definedName>
    <definedName name="_____a1" localSheetId="4" hidden="1">{"'Sheet1'!$L$16"}</definedName>
    <definedName name="_____a1" localSheetId="1" hidden="1">{"'Sheet1'!$L$16"}</definedName>
    <definedName name="_____a1" hidden="1">{"'Sheet1'!$L$16"}</definedName>
    <definedName name="_____boi1" localSheetId="6">#REF!</definedName>
    <definedName name="_____boi1" localSheetId="1">#REF!</definedName>
    <definedName name="_____boi1">#REF!</definedName>
    <definedName name="_____boi2" localSheetId="6">#REF!</definedName>
    <definedName name="_____boi2" localSheetId="1">#REF!</definedName>
    <definedName name="_____boi2">#REF!</definedName>
    <definedName name="_____boi3" localSheetId="6">#REF!</definedName>
    <definedName name="_____boi3" localSheetId="1">#REF!</definedName>
    <definedName name="_____boi3">#REF!</definedName>
    <definedName name="_____boi4" localSheetId="6">#REF!</definedName>
    <definedName name="_____boi4" localSheetId="1">#REF!</definedName>
    <definedName name="_____boi4">#REF!</definedName>
    <definedName name="_____BTM250" localSheetId="6">#REF!</definedName>
    <definedName name="_____BTM250" localSheetId="1">#REF!</definedName>
    <definedName name="_____BTM250">#REF!</definedName>
    <definedName name="_____btM300" localSheetId="6">#REF!</definedName>
    <definedName name="_____btM300" localSheetId="1">#REF!</definedName>
    <definedName name="_____btM300">#REF!</definedName>
    <definedName name="_____cao1" localSheetId="6">#REF!</definedName>
    <definedName name="_____cao1" localSheetId="1">#REF!</definedName>
    <definedName name="_____cao1">#REF!</definedName>
    <definedName name="_____cao2" localSheetId="6">#REF!</definedName>
    <definedName name="_____cao2" localSheetId="1">#REF!</definedName>
    <definedName name="_____cao2">#REF!</definedName>
    <definedName name="_____cao3" localSheetId="6">#REF!</definedName>
    <definedName name="_____cao3" localSheetId="1">#REF!</definedName>
    <definedName name="_____cao3">#REF!</definedName>
    <definedName name="_____cao4" localSheetId="6">#REF!</definedName>
    <definedName name="_____cao4" localSheetId="1">#REF!</definedName>
    <definedName name="_____cao4">#REF!</definedName>
    <definedName name="_____cao5" localSheetId="6">#REF!</definedName>
    <definedName name="_____cao5" localSheetId="1">#REF!</definedName>
    <definedName name="_____cao5">#REF!</definedName>
    <definedName name="_____cao6" localSheetId="6">#REF!</definedName>
    <definedName name="_____cao6" localSheetId="1">#REF!</definedName>
    <definedName name="_____cao6">#REF!</definedName>
    <definedName name="_____CON1" localSheetId="6">#REF!</definedName>
    <definedName name="_____CON1" localSheetId="1">#REF!</definedName>
    <definedName name="_____CON1">#REF!</definedName>
    <definedName name="_____CON2" localSheetId="6">#REF!</definedName>
    <definedName name="_____CON2" localSheetId="1">#REF!</definedName>
    <definedName name="_____CON2">#REF!</definedName>
    <definedName name="_____d1500" hidden="1">{"'Sheet1'!$L$16"}</definedName>
    <definedName name="_____dai1" localSheetId="6">#REF!</definedName>
    <definedName name="_____dai1" localSheetId="1">#REF!</definedName>
    <definedName name="_____dai1">#REF!</definedName>
    <definedName name="_____dai2" localSheetId="6">#REF!</definedName>
    <definedName name="_____dai2" localSheetId="1">#REF!</definedName>
    <definedName name="_____dai2">#REF!</definedName>
    <definedName name="_____dai3" localSheetId="6">#REF!</definedName>
    <definedName name="_____dai3" localSheetId="1">#REF!</definedName>
    <definedName name="_____dai3">#REF!</definedName>
    <definedName name="_____dai4" localSheetId="6">#REF!</definedName>
    <definedName name="_____dai4" localSheetId="1">#REF!</definedName>
    <definedName name="_____dai4">#REF!</definedName>
    <definedName name="_____dai5" localSheetId="6">#REF!</definedName>
    <definedName name="_____dai5" localSheetId="1">#REF!</definedName>
    <definedName name="_____dai5">#REF!</definedName>
    <definedName name="_____dai6" localSheetId="6">#REF!</definedName>
    <definedName name="_____dai6" localSheetId="1">#REF!</definedName>
    <definedName name="_____dai6">#REF!</definedName>
    <definedName name="_____dan1" localSheetId="6">#REF!</definedName>
    <definedName name="_____dan1" localSheetId="1">#REF!</definedName>
    <definedName name="_____dan1">#REF!</definedName>
    <definedName name="_____dan2" localSheetId="6">#REF!</definedName>
    <definedName name="_____dan2" localSheetId="1">#REF!</definedName>
    <definedName name="_____dan2">#REF!</definedName>
    <definedName name="_____ddn400" localSheetId="6">#REF!</definedName>
    <definedName name="_____ddn400" localSheetId="1">#REF!</definedName>
    <definedName name="_____ddn400">#REF!</definedName>
    <definedName name="_____ddn600" localSheetId="6">#REF!</definedName>
    <definedName name="_____ddn600" localSheetId="1">#REF!</definedName>
    <definedName name="_____ddn600">#REF!</definedName>
    <definedName name="_____gon4" localSheetId="6">#REF!</definedName>
    <definedName name="_____gon4" localSheetId="1">#REF!</definedName>
    <definedName name="_____gon4">#REF!</definedName>
    <definedName name="_____h1" localSheetId="6" hidden="1">{"'Sheet1'!$L$16"}</definedName>
    <definedName name="_____h1" localSheetId="5" hidden="1">{"'Sheet1'!$L$16"}</definedName>
    <definedName name="_____h1" localSheetId="3" hidden="1">{"'Sheet1'!$L$16"}</definedName>
    <definedName name="_____h1" localSheetId="4" hidden="1">{"'Sheet1'!$L$16"}</definedName>
    <definedName name="_____h1" localSheetId="1" hidden="1">{"'Sheet1'!$L$16"}</definedName>
    <definedName name="_____h1" hidden="1">{"'Sheet1'!$L$16"}</definedName>
    <definedName name="_____h10" localSheetId="6" hidden="1">{#N/A,#N/A,FALSE,"Chi tiÆt"}</definedName>
    <definedName name="_____h10" localSheetId="5" hidden="1">{#N/A,#N/A,FALSE,"Chi tiÆt"}</definedName>
    <definedName name="_____h10" localSheetId="3" hidden="1">{#N/A,#N/A,FALSE,"Chi tiÆt"}</definedName>
    <definedName name="_____h10" localSheetId="4" hidden="1">{#N/A,#N/A,FALSE,"Chi tiÆt"}</definedName>
    <definedName name="_____h10" localSheetId="1" hidden="1">{#N/A,#N/A,FALSE,"Chi tiÆt"}</definedName>
    <definedName name="_____h10" hidden="1">{#N/A,#N/A,FALSE,"Chi tiÆt"}</definedName>
    <definedName name="_____h2" localSheetId="6" hidden="1">{"'Sheet1'!$L$16"}</definedName>
    <definedName name="_____h2" localSheetId="5" hidden="1">{"'Sheet1'!$L$16"}</definedName>
    <definedName name="_____h2" localSheetId="3" hidden="1">{"'Sheet1'!$L$16"}</definedName>
    <definedName name="_____h2" localSheetId="4" hidden="1">{"'Sheet1'!$L$16"}</definedName>
    <definedName name="_____h2" localSheetId="1" hidden="1">{"'Sheet1'!$L$16"}</definedName>
    <definedName name="_____h2" hidden="1">{"'Sheet1'!$L$16"}</definedName>
    <definedName name="_____h3" localSheetId="6" hidden="1">{"'Sheet1'!$L$16"}</definedName>
    <definedName name="_____h3" localSheetId="5" hidden="1">{"'Sheet1'!$L$16"}</definedName>
    <definedName name="_____h3" localSheetId="3" hidden="1">{"'Sheet1'!$L$16"}</definedName>
    <definedName name="_____h3" localSheetId="4" hidden="1">{"'Sheet1'!$L$16"}</definedName>
    <definedName name="_____h3" localSheetId="1" hidden="1">{"'Sheet1'!$L$16"}</definedName>
    <definedName name="_____h3" hidden="1">{"'Sheet1'!$L$16"}</definedName>
    <definedName name="_____h5" localSheetId="6" hidden="1">{"'Sheet1'!$L$16"}</definedName>
    <definedName name="_____h5" localSheetId="5" hidden="1">{"'Sheet1'!$L$16"}</definedName>
    <definedName name="_____h5" localSheetId="3" hidden="1">{"'Sheet1'!$L$16"}</definedName>
    <definedName name="_____h5" localSheetId="4" hidden="1">{"'Sheet1'!$L$16"}</definedName>
    <definedName name="_____h5" localSheetId="1" hidden="1">{"'Sheet1'!$L$16"}</definedName>
    <definedName name="_____h5" hidden="1">{"'Sheet1'!$L$16"}</definedName>
    <definedName name="_____h6" localSheetId="6" hidden="1">{"'Sheet1'!$L$16"}</definedName>
    <definedName name="_____h6" localSheetId="5" hidden="1">{"'Sheet1'!$L$16"}</definedName>
    <definedName name="_____h6" localSheetId="3" hidden="1">{"'Sheet1'!$L$16"}</definedName>
    <definedName name="_____h6" localSheetId="4" hidden="1">{"'Sheet1'!$L$16"}</definedName>
    <definedName name="_____h6" localSheetId="1" hidden="1">{"'Sheet1'!$L$16"}</definedName>
    <definedName name="_____h6" hidden="1">{"'Sheet1'!$L$16"}</definedName>
    <definedName name="_____h7" localSheetId="6" hidden="1">{"'Sheet1'!$L$16"}</definedName>
    <definedName name="_____h7" localSheetId="5" hidden="1">{"'Sheet1'!$L$16"}</definedName>
    <definedName name="_____h7" localSheetId="3" hidden="1">{"'Sheet1'!$L$16"}</definedName>
    <definedName name="_____h7" localSheetId="4" hidden="1">{"'Sheet1'!$L$16"}</definedName>
    <definedName name="_____h7" localSheetId="1" hidden="1">{"'Sheet1'!$L$16"}</definedName>
    <definedName name="_____h7" hidden="1">{"'Sheet1'!$L$16"}</definedName>
    <definedName name="_____h8" localSheetId="6" hidden="1">{"'Sheet1'!$L$16"}</definedName>
    <definedName name="_____h8" localSheetId="5" hidden="1">{"'Sheet1'!$L$16"}</definedName>
    <definedName name="_____h8" localSheetId="3" hidden="1">{"'Sheet1'!$L$16"}</definedName>
    <definedName name="_____h8" localSheetId="4" hidden="1">{"'Sheet1'!$L$16"}</definedName>
    <definedName name="_____h8" localSheetId="1" hidden="1">{"'Sheet1'!$L$16"}</definedName>
    <definedName name="_____h8" hidden="1">{"'Sheet1'!$L$16"}</definedName>
    <definedName name="_____h9" localSheetId="6" hidden="1">{"'Sheet1'!$L$16"}</definedName>
    <definedName name="_____h9" localSheetId="5" hidden="1">{"'Sheet1'!$L$16"}</definedName>
    <definedName name="_____h9" localSheetId="3" hidden="1">{"'Sheet1'!$L$16"}</definedName>
    <definedName name="_____h9" localSheetId="4" hidden="1">{"'Sheet1'!$L$16"}</definedName>
    <definedName name="_____h9" localSheetId="1" hidden="1">{"'Sheet1'!$L$16"}</definedName>
    <definedName name="_____h9" hidden="1">{"'Sheet1'!$L$16"}</definedName>
    <definedName name="_____km190" localSheetId="6">#REF!</definedName>
    <definedName name="_____km190" localSheetId="1">#REF!</definedName>
    <definedName name="_____km190">#REF!</definedName>
    <definedName name="_____km191" localSheetId="6">#REF!</definedName>
    <definedName name="_____km191" localSheetId="1">#REF!</definedName>
    <definedName name="_____km191">#REF!</definedName>
    <definedName name="_____km192" localSheetId="6">#REF!</definedName>
    <definedName name="_____km192" localSheetId="1">#REF!</definedName>
    <definedName name="_____km192">#REF!</definedName>
    <definedName name="_____km196" localSheetId="6">#REF!</definedName>
    <definedName name="_____km196" localSheetId="1">#REF!</definedName>
    <definedName name="_____km196">#REF!</definedName>
    <definedName name="_____Lan1" hidden="1">{"'Sheet1'!$L$16"}</definedName>
    <definedName name="_____lap1" localSheetId="6">#REF!</definedName>
    <definedName name="_____lap1" localSheetId="1">#REF!</definedName>
    <definedName name="_____lap1">#REF!</definedName>
    <definedName name="_____lap2" localSheetId="6">#REF!</definedName>
    <definedName name="_____lap2" localSheetId="1">#REF!</definedName>
    <definedName name="_____lap2">#REF!</definedName>
    <definedName name="_____M2" hidden="1">{"'Sheet1'!$L$16"}</definedName>
    <definedName name="_____MAC12" localSheetId="6">#REF!</definedName>
    <definedName name="_____MAC12" localSheetId="1">#REF!</definedName>
    <definedName name="_____MAC12">#REF!</definedName>
    <definedName name="_____MAC46" localSheetId="6">#REF!</definedName>
    <definedName name="_____MAC46" localSheetId="1">#REF!</definedName>
    <definedName name="_____MAC46">#REF!</definedName>
    <definedName name="_____NET2" localSheetId="6">#REF!</definedName>
    <definedName name="_____NET2" localSheetId="1">#REF!</definedName>
    <definedName name="_____NET2">#REF!</definedName>
    <definedName name="_____NSO2" localSheetId="6" hidden="1">{"'Sheet1'!$L$16"}</definedName>
    <definedName name="_____NSO2" localSheetId="5" hidden="1">{"'Sheet1'!$L$16"}</definedName>
    <definedName name="_____NSO2" localSheetId="3" hidden="1">{"'Sheet1'!$L$16"}</definedName>
    <definedName name="_____NSO2" localSheetId="4" hidden="1">{"'Sheet1'!$L$16"}</definedName>
    <definedName name="_____NSO2" localSheetId="1" hidden="1">{"'Sheet1'!$L$16"}</definedName>
    <definedName name="_____NSO2" hidden="1">{"'Sheet1'!$L$16"}</definedName>
    <definedName name="_____PA3" localSheetId="6" hidden="1">{"'Sheet1'!$L$16"}</definedName>
    <definedName name="_____PA3" localSheetId="5" hidden="1">{"'Sheet1'!$L$16"}</definedName>
    <definedName name="_____PA3" localSheetId="3" hidden="1">{"'Sheet1'!$L$16"}</definedName>
    <definedName name="_____PA3" localSheetId="4" hidden="1">{"'Sheet1'!$L$16"}</definedName>
    <definedName name="_____PA3" localSheetId="1" hidden="1">{"'Sheet1'!$L$16"}</definedName>
    <definedName name="_____PA3" hidden="1">{"'Sheet1'!$L$16"}</definedName>
    <definedName name="_____phi10" localSheetId="6">#REF!</definedName>
    <definedName name="_____phi10" localSheetId="1">#REF!</definedName>
    <definedName name="_____phi10">#REF!</definedName>
    <definedName name="_____phi12" localSheetId="6">#REF!</definedName>
    <definedName name="_____phi12" localSheetId="1">#REF!</definedName>
    <definedName name="_____phi12">#REF!</definedName>
    <definedName name="_____phi14" localSheetId="6">#REF!</definedName>
    <definedName name="_____phi14" localSheetId="1">#REF!</definedName>
    <definedName name="_____phi14">#REF!</definedName>
    <definedName name="_____phi16" localSheetId="6">#REF!</definedName>
    <definedName name="_____phi16" localSheetId="1">#REF!</definedName>
    <definedName name="_____phi16">#REF!</definedName>
    <definedName name="_____phi18" localSheetId="6">#REF!</definedName>
    <definedName name="_____phi18" localSheetId="1">#REF!</definedName>
    <definedName name="_____phi18">#REF!</definedName>
    <definedName name="_____phi20" localSheetId="6">#REF!</definedName>
    <definedName name="_____phi20" localSheetId="1">#REF!</definedName>
    <definedName name="_____phi20">#REF!</definedName>
    <definedName name="_____phi22" localSheetId="6">#REF!</definedName>
    <definedName name="_____phi22" localSheetId="1">#REF!</definedName>
    <definedName name="_____phi22">#REF!</definedName>
    <definedName name="_____phi25" localSheetId="6">#REF!</definedName>
    <definedName name="_____phi25" localSheetId="1">#REF!</definedName>
    <definedName name="_____phi25">#REF!</definedName>
    <definedName name="_____phi28" localSheetId="6">#REF!</definedName>
    <definedName name="_____phi28" localSheetId="1">#REF!</definedName>
    <definedName name="_____phi28">#REF!</definedName>
    <definedName name="_____phi6" localSheetId="6">#REF!</definedName>
    <definedName name="_____phi6" localSheetId="1">#REF!</definedName>
    <definedName name="_____phi6">#REF!</definedName>
    <definedName name="_____phi8" localSheetId="6">#REF!</definedName>
    <definedName name="_____phi8" localSheetId="1">#REF!</definedName>
    <definedName name="_____phi8">#REF!</definedName>
    <definedName name="_____PL1242" localSheetId="6">#REF!</definedName>
    <definedName name="_____PL1242" localSheetId="1">#REF!</definedName>
    <definedName name="_____PL1242">#REF!</definedName>
    <definedName name="_____sat10" localSheetId="6">#REF!</definedName>
    <definedName name="_____sat10" localSheetId="1">#REF!</definedName>
    <definedName name="_____sat10">#REF!</definedName>
    <definedName name="_____sat14" localSheetId="6">#REF!</definedName>
    <definedName name="_____sat14" localSheetId="1">#REF!</definedName>
    <definedName name="_____sat14">#REF!</definedName>
    <definedName name="_____sat16" localSheetId="6">#REF!</definedName>
    <definedName name="_____sat16" localSheetId="1">#REF!</definedName>
    <definedName name="_____sat16">#REF!</definedName>
    <definedName name="_____sat20" localSheetId="6">#REF!</definedName>
    <definedName name="_____sat20" localSheetId="1">#REF!</definedName>
    <definedName name="_____sat20">#REF!</definedName>
    <definedName name="_____sat8" localSheetId="6">#REF!</definedName>
    <definedName name="_____sat8" localSheetId="1">#REF!</definedName>
    <definedName name="_____sat8">#REF!</definedName>
    <definedName name="_____sc1" localSheetId="6">#REF!</definedName>
    <definedName name="_____sc1" localSheetId="1">#REF!</definedName>
    <definedName name="_____sc1">#REF!</definedName>
    <definedName name="_____SC2" localSheetId="6">#REF!</definedName>
    <definedName name="_____SC2" localSheetId="1">#REF!</definedName>
    <definedName name="_____SC2">#REF!</definedName>
    <definedName name="_____sc3" localSheetId="6">#REF!</definedName>
    <definedName name="_____sc3" localSheetId="1">#REF!</definedName>
    <definedName name="_____sc3">#REF!</definedName>
    <definedName name="_____slg1" localSheetId="6">#REF!</definedName>
    <definedName name="_____slg1" localSheetId="1">#REF!</definedName>
    <definedName name="_____slg1">#REF!</definedName>
    <definedName name="_____slg2" localSheetId="6">#REF!</definedName>
    <definedName name="_____slg2" localSheetId="1">#REF!</definedName>
    <definedName name="_____slg2">#REF!</definedName>
    <definedName name="_____slg3" localSheetId="6">#REF!</definedName>
    <definedName name="_____slg3" localSheetId="1">#REF!</definedName>
    <definedName name="_____slg3">#REF!</definedName>
    <definedName name="_____slg4" localSheetId="6">#REF!</definedName>
    <definedName name="_____slg4" localSheetId="1">#REF!</definedName>
    <definedName name="_____slg4">#REF!</definedName>
    <definedName name="_____slg5" localSheetId="6">#REF!</definedName>
    <definedName name="_____slg5" localSheetId="1">#REF!</definedName>
    <definedName name="_____slg5">#REF!</definedName>
    <definedName name="_____slg6" localSheetId="6">#REF!</definedName>
    <definedName name="_____slg6" localSheetId="1">#REF!</definedName>
    <definedName name="_____slg6">#REF!</definedName>
    <definedName name="_____TH1" localSheetId="6">#REF!</definedName>
    <definedName name="_____TH1" localSheetId="1">#REF!</definedName>
    <definedName name="_____TH1">#REF!</definedName>
    <definedName name="_____TH2" localSheetId="6">#REF!</definedName>
    <definedName name="_____TH2" localSheetId="1">#REF!</definedName>
    <definedName name="_____TH2">#REF!</definedName>
    <definedName name="_____TH3" localSheetId="6">#REF!</definedName>
    <definedName name="_____TH3" localSheetId="1">#REF!</definedName>
    <definedName name="_____TH3">#REF!</definedName>
    <definedName name="_____TK155" localSheetId="6">#REF!</definedName>
    <definedName name="_____TK155" localSheetId="1">#REF!</definedName>
    <definedName name="_____TK155">#REF!</definedName>
    <definedName name="_____TK422" localSheetId="6">#REF!</definedName>
    <definedName name="_____TK422" localSheetId="1">#REF!</definedName>
    <definedName name="_____TK422">#REF!</definedName>
    <definedName name="_____TL1" localSheetId="6">#REF!</definedName>
    <definedName name="_____TL1" localSheetId="1">#REF!</definedName>
    <definedName name="_____TL1">#REF!</definedName>
    <definedName name="_____TL2" localSheetId="6">#REF!</definedName>
    <definedName name="_____TL2" localSheetId="1">#REF!</definedName>
    <definedName name="_____TL2">#REF!</definedName>
    <definedName name="_____TLA120" localSheetId="6">#REF!</definedName>
    <definedName name="_____TLA120" localSheetId="1">#REF!</definedName>
    <definedName name="_____TLA120">#REF!</definedName>
    <definedName name="_____TLA35" localSheetId="6">#REF!</definedName>
    <definedName name="_____TLA35" localSheetId="1">#REF!</definedName>
    <definedName name="_____TLA35">#REF!</definedName>
    <definedName name="_____TLA50" localSheetId="6">#REF!</definedName>
    <definedName name="_____TLA50" localSheetId="1">#REF!</definedName>
    <definedName name="_____TLA50">#REF!</definedName>
    <definedName name="_____TLA70" localSheetId="6">#REF!</definedName>
    <definedName name="_____TLA70" localSheetId="1">#REF!</definedName>
    <definedName name="_____TLA70">#REF!</definedName>
    <definedName name="_____TLA95" localSheetId="6">#REF!</definedName>
    <definedName name="_____TLA95" localSheetId="1">#REF!</definedName>
    <definedName name="_____TLA95">#REF!</definedName>
    <definedName name="_____tt3" hidden="1">{"'Sheet1'!$L$16"}</definedName>
    <definedName name="_____vl2" localSheetId="6" hidden="1">{"'Sheet1'!$L$16"}</definedName>
    <definedName name="_____vl2" localSheetId="5" hidden="1">{"'Sheet1'!$L$16"}</definedName>
    <definedName name="_____vl2" localSheetId="3" hidden="1">{"'Sheet1'!$L$16"}</definedName>
    <definedName name="_____vl2" localSheetId="4" hidden="1">{"'Sheet1'!$L$16"}</definedName>
    <definedName name="_____vl2" localSheetId="1" hidden="1">{"'Sheet1'!$L$16"}</definedName>
    <definedName name="_____vl2" hidden="1">{"'Sheet1'!$L$16"}</definedName>
    <definedName name="____a1" localSheetId="6" hidden="1">{"'Sheet1'!$L$16"}</definedName>
    <definedName name="____a1" localSheetId="5" hidden="1">{"'Sheet1'!$L$16"}</definedName>
    <definedName name="____a1" localSheetId="3" hidden="1">{"'Sheet1'!$L$16"}</definedName>
    <definedName name="____a1" localSheetId="4" hidden="1">{"'Sheet1'!$L$16"}</definedName>
    <definedName name="____a1" localSheetId="1" hidden="1">{"'Sheet1'!$L$16"}</definedName>
    <definedName name="____a1" hidden="1">{"'Sheet1'!$L$16"}</definedName>
    <definedName name="____A65700" localSheetId="1">'[5]MTO REV.2(ARMOR)'!#REF!</definedName>
    <definedName name="____A65800" localSheetId="1">'[5]MTO REV.2(ARMOR)'!#REF!</definedName>
    <definedName name="____A66000" localSheetId="1">'[5]MTO REV.2(ARMOR)'!#REF!</definedName>
    <definedName name="____A67000" localSheetId="1">'[5]MTO REV.2(ARMOR)'!#REF!</definedName>
    <definedName name="____A68000" localSheetId="1">'[5]MTO REV.2(ARMOR)'!#REF!</definedName>
    <definedName name="____A70000" localSheetId="1">'[5]MTO REV.2(ARMOR)'!#REF!</definedName>
    <definedName name="____A75000" localSheetId="1">'[5]MTO REV.2(ARMOR)'!#REF!</definedName>
    <definedName name="____A85000" localSheetId="1">'[5]MTO REV.2(ARMOR)'!#REF!</definedName>
    <definedName name="____boi1" localSheetId="6">#REF!</definedName>
    <definedName name="____boi1" localSheetId="1">#REF!</definedName>
    <definedName name="____boi1">#REF!</definedName>
    <definedName name="____boi2" localSheetId="6">#REF!</definedName>
    <definedName name="____boi2" localSheetId="1">#REF!</definedName>
    <definedName name="____boi2">#REF!</definedName>
    <definedName name="____boi3" localSheetId="6">#REF!</definedName>
    <definedName name="____boi3" localSheetId="1">#REF!</definedName>
    <definedName name="____boi3">#REF!</definedName>
    <definedName name="____boi4" localSheetId="6">#REF!</definedName>
    <definedName name="____boi4" localSheetId="1">#REF!</definedName>
    <definedName name="____boi4">#REF!</definedName>
    <definedName name="____btm10" localSheetId="6">#REF!</definedName>
    <definedName name="____btm10" localSheetId="1">#REF!</definedName>
    <definedName name="____btm10">#REF!</definedName>
    <definedName name="____btm100" localSheetId="6">#REF!</definedName>
    <definedName name="____btm100" localSheetId="1">#REF!</definedName>
    <definedName name="____btm100">#REF!</definedName>
    <definedName name="____BTM250" localSheetId="6">#REF!</definedName>
    <definedName name="____BTM250" localSheetId="1">#REF!</definedName>
    <definedName name="____BTM250">#REF!</definedName>
    <definedName name="____btM300" localSheetId="6">#REF!</definedName>
    <definedName name="____btM300" localSheetId="1">#REF!</definedName>
    <definedName name="____btM300">#REF!</definedName>
    <definedName name="____cao1" localSheetId="6">#REF!</definedName>
    <definedName name="____cao1" localSheetId="1">#REF!</definedName>
    <definedName name="____cao1">#REF!</definedName>
    <definedName name="____cao2" localSheetId="6">#REF!</definedName>
    <definedName name="____cao2" localSheetId="1">#REF!</definedName>
    <definedName name="____cao2">#REF!</definedName>
    <definedName name="____cao3" localSheetId="6">#REF!</definedName>
    <definedName name="____cao3" localSheetId="1">#REF!</definedName>
    <definedName name="____cao3">#REF!</definedName>
    <definedName name="____cao4" localSheetId="6">#REF!</definedName>
    <definedName name="____cao4" localSheetId="1">#REF!</definedName>
    <definedName name="____cao4">#REF!</definedName>
    <definedName name="____cao5" localSheetId="6">#REF!</definedName>
    <definedName name="____cao5" localSheetId="1">#REF!</definedName>
    <definedName name="____cao5">#REF!</definedName>
    <definedName name="____cao6" localSheetId="6">#REF!</definedName>
    <definedName name="____cao6" localSheetId="1">#REF!</definedName>
    <definedName name="____cao6">#REF!</definedName>
    <definedName name="____CON1" localSheetId="6">#REF!</definedName>
    <definedName name="____CON1" localSheetId="1">#REF!</definedName>
    <definedName name="____CON1">#REF!</definedName>
    <definedName name="____CON2" localSheetId="6">#REF!</definedName>
    <definedName name="____CON2" localSheetId="1">#REF!</definedName>
    <definedName name="____CON2">#REF!</definedName>
    <definedName name="____d1500" hidden="1">{"'Sheet1'!$L$16"}</definedName>
    <definedName name="____dai1" localSheetId="6">#REF!</definedName>
    <definedName name="____dai1" localSheetId="1">#REF!</definedName>
    <definedName name="____dai1">#REF!</definedName>
    <definedName name="____dai2" localSheetId="6">#REF!</definedName>
    <definedName name="____dai2" localSheetId="1">#REF!</definedName>
    <definedName name="____dai2">#REF!</definedName>
    <definedName name="____dai3" localSheetId="6">#REF!</definedName>
    <definedName name="____dai3" localSheetId="1">#REF!</definedName>
    <definedName name="____dai3">#REF!</definedName>
    <definedName name="____dai4" localSheetId="6">#REF!</definedName>
    <definedName name="____dai4" localSheetId="1">#REF!</definedName>
    <definedName name="____dai4">#REF!</definedName>
    <definedName name="____dai5" localSheetId="6">#REF!</definedName>
    <definedName name="____dai5" localSheetId="1">#REF!</definedName>
    <definedName name="____dai5">#REF!</definedName>
    <definedName name="____dai6" localSheetId="6">#REF!</definedName>
    <definedName name="____dai6" localSheetId="1">#REF!</definedName>
    <definedName name="____dai6">#REF!</definedName>
    <definedName name="____dan1" localSheetId="6">#REF!</definedName>
    <definedName name="____dan1" localSheetId="1">#REF!</definedName>
    <definedName name="____dan1">#REF!</definedName>
    <definedName name="____dan2" localSheetId="6">#REF!</definedName>
    <definedName name="____dan2" localSheetId="1">#REF!</definedName>
    <definedName name="____dan2">#REF!</definedName>
    <definedName name="____ddn400" localSheetId="6">#REF!</definedName>
    <definedName name="____ddn400" localSheetId="1">#REF!</definedName>
    <definedName name="____ddn400">#REF!</definedName>
    <definedName name="____ddn600" localSheetId="6">#REF!</definedName>
    <definedName name="____ddn600" localSheetId="1">#REF!</definedName>
    <definedName name="____ddn600">#REF!</definedName>
    <definedName name="____Goi8" hidden="1">{"'Sheet1'!$L$16"}</definedName>
    <definedName name="____gon4" localSheetId="6">#REF!</definedName>
    <definedName name="____gon4" localSheetId="1">#REF!</definedName>
    <definedName name="____gon4">#REF!</definedName>
    <definedName name="____h1" localSheetId="6" hidden="1">{"'Sheet1'!$L$16"}</definedName>
    <definedName name="____h1" localSheetId="5" hidden="1">{"'Sheet1'!$L$16"}</definedName>
    <definedName name="____h1" localSheetId="3" hidden="1">{"'Sheet1'!$L$16"}</definedName>
    <definedName name="____h1" localSheetId="4" hidden="1">{"'Sheet1'!$L$16"}</definedName>
    <definedName name="____h1" localSheetId="1" hidden="1">{"'Sheet1'!$L$16"}</definedName>
    <definedName name="____h1" hidden="1">{"'Sheet1'!$L$16"}</definedName>
    <definedName name="____h10" localSheetId="6" hidden="1">{#N/A,#N/A,FALSE,"Chi tiÆt"}</definedName>
    <definedName name="____h10" localSheetId="5" hidden="1">{#N/A,#N/A,FALSE,"Chi tiÆt"}</definedName>
    <definedName name="____h10" localSheetId="3" hidden="1">{#N/A,#N/A,FALSE,"Chi tiÆt"}</definedName>
    <definedName name="____h10" localSheetId="4" hidden="1">{#N/A,#N/A,FALSE,"Chi tiÆt"}</definedName>
    <definedName name="____h10" localSheetId="1" hidden="1">{#N/A,#N/A,FALSE,"Chi tiÆt"}</definedName>
    <definedName name="____h10" hidden="1">{#N/A,#N/A,FALSE,"Chi tiÆt"}</definedName>
    <definedName name="____h2" localSheetId="6" hidden="1">{"'Sheet1'!$L$16"}</definedName>
    <definedName name="____h2" localSheetId="5" hidden="1">{"'Sheet1'!$L$16"}</definedName>
    <definedName name="____h2" localSheetId="3" hidden="1">{"'Sheet1'!$L$16"}</definedName>
    <definedName name="____h2" localSheetId="4" hidden="1">{"'Sheet1'!$L$16"}</definedName>
    <definedName name="____h2" localSheetId="1" hidden="1">{"'Sheet1'!$L$16"}</definedName>
    <definedName name="____h2" hidden="1">{"'Sheet1'!$L$16"}</definedName>
    <definedName name="____h3" localSheetId="6" hidden="1">{"'Sheet1'!$L$16"}</definedName>
    <definedName name="____h3" localSheetId="5" hidden="1">{"'Sheet1'!$L$16"}</definedName>
    <definedName name="____h3" localSheetId="3" hidden="1">{"'Sheet1'!$L$16"}</definedName>
    <definedName name="____h3" localSheetId="4" hidden="1">{"'Sheet1'!$L$16"}</definedName>
    <definedName name="____h3" localSheetId="1" hidden="1">{"'Sheet1'!$L$16"}</definedName>
    <definedName name="____h3" hidden="1">{"'Sheet1'!$L$16"}</definedName>
    <definedName name="____h5" localSheetId="6" hidden="1">{"'Sheet1'!$L$16"}</definedName>
    <definedName name="____h5" localSheetId="5" hidden="1">{"'Sheet1'!$L$16"}</definedName>
    <definedName name="____h5" localSheetId="3" hidden="1">{"'Sheet1'!$L$16"}</definedName>
    <definedName name="____h5" localSheetId="4" hidden="1">{"'Sheet1'!$L$16"}</definedName>
    <definedName name="____h5" localSheetId="1" hidden="1">{"'Sheet1'!$L$16"}</definedName>
    <definedName name="____h5" hidden="1">{"'Sheet1'!$L$16"}</definedName>
    <definedName name="____h6" localSheetId="6" hidden="1">{"'Sheet1'!$L$16"}</definedName>
    <definedName name="____h6" localSheetId="5" hidden="1">{"'Sheet1'!$L$16"}</definedName>
    <definedName name="____h6" localSheetId="3" hidden="1">{"'Sheet1'!$L$16"}</definedName>
    <definedName name="____h6" localSheetId="4" hidden="1">{"'Sheet1'!$L$16"}</definedName>
    <definedName name="____h6" localSheetId="1" hidden="1">{"'Sheet1'!$L$16"}</definedName>
    <definedName name="____h6" hidden="1">{"'Sheet1'!$L$16"}</definedName>
    <definedName name="____h7" localSheetId="6" hidden="1">{"'Sheet1'!$L$16"}</definedName>
    <definedName name="____h7" localSheetId="5" hidden="1">{"'Sheet1'!$L$16"}</definedName>
    <definedName name="____h7" localSheetId="3" hidden="1">{"'Sheet1'!$L$16"}</definedName>
    <definedName name="____h7" localSheetId="4" hidden="1">{"'Sheet1'!$L$16"}</definedName>
    <definedName name="____h7" localSheetId="1" hidden="1">{"'Sheet1'!$L$16"}</definedName>
    <definedName name="____h7" hidden="1">{"'Sheet1'!$L$16"}</definedName>
    <definedName name="____h8" localSheetId="6" hidden="1">{"'Sheet1'!$L$16"}</definedName>
    <definedName name="____h8" localSheetId="5" hidden="1">{"'Sheet1'!$L$16"}</definedName>
    <definedName name="____h8" localSheetId="3" hidden="1">{"'Sheet1'!$L$16"}</definedName>
    <definedName name="____h8" localSheetId="4" hidden="1">{"'Sheet1'!$L$16"}</definedName>
    <definedName name="____h8" localSheetId="1" hidden="1">{"'Sheet1'!$L$16"}</definedName>
    <definedName name="____h8" hidden="1">{"'Sheet1'!$L$16"}</definedName>
    <definedName name="____h9" localSheetId="6" hidden="1">{"'Sheet1'!$L$16"}</definedName>
    <definedName name="____h9" localSheetId="5" hidden="1">{"'Sheet1'!$L$16"}</definedName>
    <definedName name="____h9" localSheetId="3" hidden="1">{"'Sheet1'!$L$16"}</definedName>
    <definedName name="____h9" localSheetId="4" hidden="1">{"'Sheet1'!$L$16"}</definedName>
    <definedName name="____h9" localSheetId="1" hidden="1">{"'Sheet1'!$L$16"}</definedName>
    <definedName name="____h9" hidden="1">{"'Sheet1'!$L$16"}</definedName>
    <definedName name="____hom2" localSheetId="6">#REF!</definedName>
    <definedName name="____hom2" localSheetId="1">#REF!</definedName>
    <definedName name="____hom2">#REF!</definedName>
    <definedName name="____hu1" hidden="1">{"'Sheet1'!$L$16"}</definedName>
    <definedName name="____hu2" hidden="1">{"'Sheet1'!$L$16"}</definedName>
    <definedName name="____hu5" hidden="1">{"'Sheet1'!$L$16"}</definedName>
    <definedName name="____hu6" hidden="1">{"'Sheet1'!$L$16"}</definedName>
    <definedName name="____Key1" localSheetId="1">[6]BKq2!#REF!</definedName>
    <definedName name="____Key2" localSheetId="1">[6]BKq2!#REF!</definedName>
    <definedName name="____KM188" localSheetId="6">#REF!</definedName>
    <definedName name="____KM188" localSheetId="1">#REF!</definedName>
    <definedName name="____KM188">#REF!</definedName>
    <definedName name="____km189" localSheetId="6">#REF!</definedName>
    <definedName name="____km189" localSheetId="1">#REF!</definedName>
    <definedName name="____km189">#REF!</definedName>
    <definedName name="____km190" localSheetId="6">#REF!</definedName>
    <definedName name="____km190" localSheetId="1">#REF!</definedName>
    <definedName name="____km190">#REF!</definedName>
    <definedName name="____km191" localSheetId="6">#REF!</definedName>
    <definedName name="____km191" localSheetId="1">#REF!</definedName>
    <definedName name="____km191">#REF!</definedName>
    <definedName name="____km192" localSheetId="6">#REF!</definedName>
    <definedName name="____km192" localSheetId="1">#REF!</definedName>
    <definedName name="____km192">#REF!</definedName>
    <definedName name="____km193" localSheetId="6">#REF!</definedName>
    <definedName name="____km193" localSheetId="1">#REF!</definedName>
    <definedName name="____km193">#REF!</definedName>
    <definedName name="____km194" localSheetId="6">#REF!</definedName>
    <definedName name="____km194" localSheetId="1">#REF!</definedName>
    <definedName name="____km194">#REF!</definedName>
    <definedName name="____km195" localSheetId="6">#REF!</definedName>
    <definedName name="____km195" localSheetId="1">#REF!</definedName>
    <definedName name="____km195">#REF!</definedName>
    <definedName name="____km197" localSheetId="6">#REF!</definedName>
    <definedName name="____km197" localSheetId="1">#REF!</definedName>
    <definedName name="____km197">#REF!</definedName>
    <definedName name="____km198" localSheetId="6">#REF!</definedName>
    <definedName name="____km198" localSheetId="1">#REF!</definedName>
    <definedName name="____km198">#REF!</definedName>
    <definedName name="____Lan1" hidden="1">{"'Sheet1'!$L$16"}</definedName>
    <definedName name="____lap1" localSheetId="6">#REF!</definedName>
    <definedName name="____lap1" localSheetId="1">#REF!</definedName>
    <definedName name="____lap1">#REF!</definedName>
    <definedName name="____lap2" localSheetId="6">#REF!</definedName>
    <definedName name="____lap2" localSheetId="1">#REF!</definedName>
    <definedName name="____lap2">#REF!</definedName>
    <definedName name="____M2" hidden="1">{"'Sheet1'!$L$16"}</definedName>
    <definedName name="____MAC12" localSheetId="6">#REF!</definedName>
    <definedName name="____MAC12" localSheetId="1">#REF!</definedName>
    <definedName name="____MAC12">#REF!</definedName>
    <definedName name="____MAC46" localSheetId="6">#REF!</definedName>
    <definedName name="____MAC46" localSheetId="1">#REF!</definedName>
    <definedName name="____MAC46">#REF!</definedName>
    <definedName name="____NCL100" localSheetId="6">#REF!</definedName>
    <definedName name="____NCL100" localSheetId="1">#REF!</definedName>
    <definedName name="____NCL100">#REF!</definedName>
    <definedName name="____NCL200" localSheetId="6">#REF!</definedName>
    <definedName name="____NCL200" localSheetId="1">#REF!</definedName>
    <definedName name="____NCL200">#REF!</definedName>
    <definedName name="____NCL250" localSheetId="6">#REF!</definedName>
    <definedName name="____NCL250" localSheetId="1">#REF!</definedName>
    <definedName name="____NCL250">#REF!</definedName>
    <definedName name="____NET2" localSheetId="6">#REF!</definedName>
    <definedName name="____NET2" localSheetId="1">#REF!</definedName>
    <definedName name="____NET2">#REF!</definedName>
    <definedName name="____nin190" localSheetId="6">#REF!</definedName>
    <definedName name="____nin190" localSheetId="1">#REF!</definedName>
    <definedName name="____nin190">#REF!</definedName>
    <definedName name="____NSO2" localSheetId="6" hidden="1">{"'Sheet1'!$L$16"}</definedName>
    <definedName name="____NSO2" localSheetId="5" hidden="1">{"'Sheet1'!$L$16"}</definedName>
    <definedName name="____NSO2" localSheetId="3" hidden="1">{"'Sheet1'!$L$16"}</definedName>
    <definedName name="____NSO2" localSheetId="4" hidden="1">{"'Sheet1'!$L$16"}</definedName>
    <definedName name="____NSO2" localSheetId="1" hidden="1">{"'Sheet1'!$L$16"}</definedName>
    <definedName name="____NSO2" hidden="1">{"'Sheet1'!$L$16"}</definedName>
    <definedName name="____oto10" localSheetId="1">[7]VL!#REF!</definedName>
    <definedName name="____PA3" localSheetId="6" hidden="1">{"'Sheet1'!$L$16"}</definedName>
    <definedName name="____PA3" localSheetId="5" hidden="1">{"'Sheet1'!$L$16"}</definedName>
    <definedName name="____PA3" localSheetId="3" hidden="1">{"'Sheet1'!$L$16"}</definedName>
    <definedName name="____PA3" localSheetId="4" hidden="1">{"'Sheet1'!$L$16"}</definedName>
    <definedName name="____PA3" localSheetId="1" hidden="1">{"'Sheet1'!$L$16"}</definedName>
    <definedName name="____PA3" hidden="1">{"'Sheet1'!$L$16"}</definedName>
    <definedName name="____phi10" localSheetId="6">#REF!</definedName>
    <definedName name="____phi10" localSheetId="1">#REF!</definedName>
    <definedName name="____phi10">#REF!</definedName>
    <definedName name="____phi12" localSheetId="6">#REF!</definedName>
    <definedName name="____phi12" localSheetId="1">#REF!</definedName>
    <definedName name="____phi12">#REF!</definedName>
    <definedName name="____phi14" localSheetId="6">#REF!</definedName>
    <definedName name="____phi14" localSheetId="1">#REF!</definedName>
    <definedName name="____phi14">#REF!</definedName>
    <definedName name="____phi16" localSheetId="6">#REF!</definedName>
    <definedName name="____phi16" localSheetId="1">#REF!</definedName>
    <definedName name="____phi16">#REF!</definedName>
    <definedName name="____phi18" localSheetId="6">#REF!</definedName>
    <definedName name="____phi18" localSheetId="1">#REF!</definedName>
    <definedName name="____phi18">#REF!</definedName>
    <definedName name="____phi20" localSheetId="6">#REF!</definedName>
    <definedName name="____phi20" localSheetId="1">#REF!</definedName>
    <definedName name="____phi20">#REF!</definedName>
    <definedName name="____phi22" localSheetId="6">#REF!</definedName>
    <definedName name="____phi22" localSheetId="1">#REF!</definedName>
    <definedName name="____phi22">#REF!</definedName>
    <definedName name="____phi25" localSheetId="6">#REF!</definedName>
    <definedName name="____phi25" localSheetId="1">#REF!</definedName>
    <definedName name="____phi25">#REF!</definedName>
    <definedName name="____phi28" localSheetId="6">#REF!</definedName>
    <definedName name="____phi28" localSheetId="1">#REF!</definedName>
    <definedName name="____phi28">#REF!</definedName>
    <definedName name="____phi6" localSheetId="6">#REF!</definedName>
    <definedName name="____phi6" localSheetId="1">#REF!</definedName>
    <definedName name="____phi6">#REF!</definedName>
    <definedName name="____phi8" localSheetId="6">#REF!</definedName>
    <definedName name="____phi8" localSheetId="1">#REF!</definedName>
    <definedName name="____phi8">#REF!</definedName>
    <definedName name="____PL1242" localSheetId="6">#REF!</definedName>
    <definedName name="____PL1242" localSheetId="1">#REF!</definedName>
    <definedName name="____PL1242">#REF!</definedName>
    <definedName name="____sat10" localSheetId="6">#REF!</definedName>
    <definedName name="____sat10" localSheetId="1">#REF!</definedName>
    <definedName name="____sat10">#REF!</definedName>
    <definedName name="____sat14" localSheetId="6">#REF!</definedName>
    <definedName name="____sat14" localSheetId="1">#REF!</definedName>
    <definedName name="____sat14">#REF!</definedName>
    <definedName name="____sat16" localSheetId="6">#REF!</definedName>
    <definedName name="____sat16" localSheetId="1">#REF!</definedName>
    <definedName name="____sat16">#REF!</definedName>
    <definedName name="____sat20" localSheetId="6">#REF!</definedName>
    <definedName name="____sat20" localSheetId="1">#REF!</definedName>
    <definedName name="____sat20">#REF!</definedName>
    <definedName name="____sat6" localSheetId="1">[2]Gia!#REF!</definedName>
    <definedName name="____sat8" localSheetId="6">#REF!</definedName>
    <definedName name="____sat8" localSheetId="1">#REF!</definedName>
    <definedName name="____sat8">#REF!</definedName>
    <definedName name="____sc1" localSheetId="6">#REF!</definedName>
    <definedName name="____sc1" localSheetId="1">#REF!</definedName>
    <definedName name="____sc1">#REF!</definedName>
    <definedName name="____SC2" localSheetId="6">#REF!</definedName>
    <definedName name="____SC2" localSheetId="1">#REF!</definedName>
    <definedName name="____SC2">#REF!</definedName>
    <definedName name="____sc3" localSheetId="6">#REF!</definedName>
    <definedName name="____sc3" localSheetId="1">#REF!</definedName>
    <definedName name="____sc3">#REF!</definedName>
    <definedName name="____slg1" localSheetId="6">#REF!</definedName>
    <definedName name="____slg1" localSheetId="1">#REF!</definedName>
    <definedName name="____slg1">#REF!</definedName>
    <definedName name="____slg2" localSheetId="6">#REF!</definedName>
    <definedName name="____slg2" localSheetId="1">#REF!</definedName>
    <definedName name="____slg2">#REF!</definedName>
    <definedName name="____slg3" localSheetId="6">#REF!</definedName>
    <definedName name="____slg3" localSheetId="1">#REF!</definedName>
    <definedName name="____slg3">#REF!</definedName>
    <definedName name="____slg4" localSheetId="6">#REF!</definedName>
    <definedName name="____slg4" localSheetId="1">#REF!</definedName>
    <definedName name="____slg4">#REF!</definedName>
    <definedName name="____slg5" localSheetId="6">#REF!</definedName>
    <definedName name="____slg5" localSheetId="1">#REF!</definedName>
    <definedName name="____slg5">#REF!</definedName>
    <definedName name="____slg6" localSheetId="6">#REF!</definedName>
    <definedName name="____slg6" localSheetId="1">#REF!</definedName>
    <definedName name="____slg6">#REF!</definedName>
    <definedName name="____SN3" localSheetId="6">#REF!</definedName>
    <definedName name="____SN3" localSheetId="1">#REF!</definedName>
    <definedName name="____SN3">#REF!</definedName>
    <definedName name="____sua20" localSheetId="6">#REF!</definedName>
    <definedName name="____sua20" localSheetId="1">#REF!</definedName>
    <definedName name="____sua20">#REF!</definedName>
    <definedName name="____sua30" localSheetId="6">#REF!</definedName>
    <definedName name="____sua30" localSheetId="1">#REF!</definedName>
    <definedName name="____sua30">#REF!</definedName>
    <definedName name="____TB1" localSheetId="6">#REF!</definedName>
    <definedName name="____TB1" localSheetId="1">#REF!</definedName>
    <definedName name="____TB1">#REF!</definedName>
    <definedName name="____TH1" localSheetId="6">#REF!</definedName>
    <definedName name="____TH1" localSheetId="1">#REF!</definedName>
    <definedName name="____TH1">#REF!</definedName>
    <definedName name="____TH2" localSheetId="6">#REF!</definedName>
    <definedName name="____TH2" localSheetId="1">#REF!</definedName>
    <definedName name="____TH2">#REF!</definedName>
    <definedName name="____TH3" localSheetId="6">#REF!</definedName>
    <definedName name="____TH3" localSheetId="1">#REF!</definedName>
    <definedName name="____TH3">#REF!</definedName>
    <definedName name="____TK155" localSheetId="6">#REF!</definedName>
    <definedName name="____TK155" localSheetId="1">#REF!</definedName>
    <definedName name="____TK155">#REF!</definedName>
    <definedName name="____TK422" localSheetId="6">#REF!</definedName>
    <definedName name="____TK422" localSheetId="1">#REF!</definedName>
    <definedName name="____TK422">#REF!</definedName>
    <definedName name="____TL1" localSheetId="6">#REF!</definedName>
    <definedName name="____TL1" localSheetId="1">#REF!</definedName>
    <definedName name="____TL1">#REF!</definedName>
    <definedName name="____TL2" localSheetId="6">#REF!</definedName>
    <definedName name="____TL2" localSheetId="1">#REF!</definedName>
    <definedName name="____TL2">#REF!</definedName>
    <definedName name="____TL3" localSheetId="6">#REF!</definedName>
    <definedName name="____TL3" localSheetId="1">#REF!</definedName>
    <definedName name="____TL3">#REF!</definedName>
    <definedName name="____TLA120" localSheetId="6">#REF!</definedName>
    <definedName name="____TLA120" localSheetId="1">#REF!</definedName>
    <definedName name="____TLA120">#REF!</definedName>
    <definedName name="____TLA35" localSheetId="6">#REF!</definedName>
    <definedName name="____TLA35" localSheetId="1">#REF!</definedName>
    <definedName name="____TLA35">#REF!</definedName>
    <definedName name="____TLA50" localSheetId="6">#REF!</definedName>
    <definedName name="____TLA50" localSheetId="1">#REF!</definedName>
    <definedName name="____TLA50">#REF!</definedName>
    <definedName name="____TLA70" localSheetId="6">#REF!</definedName>
    <definedName name="____TLA70" localSheetId="1">#REF!</definedName>
    <definedName name="____TLA70">#REF!</definedName>
    <definedName name="____TLA95" localSheetId="6">#REF!</definedName>
    <definedName name="____TLA95" localSheetId="1">#REF!</definedName>
    <definedName name="____TLA95">#REF!</definedName>
    <definedName name="____tt3" hidden="1">{"'Sheet1'!$L$16"}</definedName>
    <definedName name="____VL100" localSheetId="6">#REF!</definedName>
    <definedName name="____VL100" localSheetId="1">#REF!</definedName>
    <definedName name="____VL100">#REF!</definedName>
    <definedName name="____vl2" localSheetId="6" hidden="1">{"'Sheet1'!$L$16"}</definedName>
    <definedName name="____vl2" localSheetId="5" hidden="1">{"'Sheet1'!$L$16"}</definedName>
    <definedName name="____vl2" localSheetId="3" hidden="1">{"'Sheet1'!$L$16"}</definedName>
    <definedName name="____vl2" localSheetId="4" hidden="1">{"'Sheet1'!$L$16"}</definedName>
    <definedName name="____vl2" localSheetId="1" hidden="1">{"'Sheet1'!$L$16"}</definedName>
    <definedName name="____vl2" hidden="1">{"'Sheet1'!$L$16"}</definedName>
    <definedName name="____VL250" localSheetId="6">#REF!</definedName>
    <definedName name="____VL250" localSheetId="1">#REF!</definedName>
    <definedName name="____VL250">#REF!</definedName>
    <definedName name="___a1" localSheetId="6" hidden="1">{"'Sheet1'!$L$16"}</definedName>
    <definedName name="___a1" localSheetId="5" hidden="1">{"'Sheet1'!$L$16"}</definedName>
    <definedName name="___a1" localSheetId="3" hidden="1">{"'Sheet1'!$L$16"}</definedName>
    <definedName name="___a1" localSheetId="4" hidden="1">{"'Sheet1'!$L$16"}</definedName>
    <definedName name="___a1" localSheetId="1" hidden="1">{"'Sheet1'!$L$16"}</definedName>
    <definedName name="___a1" hidden="1">{"'Sheet1'!$L$16"}</definedName>
    <definedName name="___A65700" localSheetId="6">'[5]MTO REV.2(ARMOR)'!#REF!</definedName>
    <definedName name="___A65700" localSheetId="1">'[5]MTO REV.2(ARMOR)'!#REF!</definedName>
    <definedName name="___A65700">'[5]MTO REV.2(ARMOR)'!#REF!</definedName>
    <definedName name="___A65800" localSheetId="6">'[5]MTO REV.2(ARMOR)'!#REF!</definedName>
    <definedName name="___A65800" localSheetId="1">'[5]MTO REV.2(ARMOR)'!#REF!</definedName>
    <definedName name="___A65800">'[5]MTO REV.2(ARMOR)'!#REF!</definedName>
    <definedName name="___A66000" localSheetId="6">'[5]MTO REV.2(ARMOR)'!#REF!</definedName>
    <definedName name="___A66000" localSheetId="1">'[5]MTO REV.2(ARMOR)'!#REF!</definedName>
    <definedName name="___A66000">'[5]MTO REV.2(ARMOR)'!#REF!</definedName>
    <definedName name="___A67000" localSheetId="6">'[5]MTO REV.2(ARMOR)'!#REF!</definedName>
    <definedName name="___A67000" localSheetId="1">'[5]MTO REV.2(ARMOR)'!#REF!</definedName>
    <definedName name="___A67000">'[5]MTO REV.2(ARMOR)'!#REF!</definedName>
    <definedName name="___A68000" localSheetId="6">'[5]MTO REV.2(ARMOR)'!#REF!</definedName>
    <definedName name="___A68000" localSheetId="1">'[5]MTO REV.2(ARMOR)'!#REF!</definedName>
    <definedName name="___A68000">'[5]MTO REV.2(ARMOR)'!#REF!</definedName>
    <definedName name="___A70000" localSheetId="6">'[5]MTO REV.2(ARMOR)'!#REF!</definedName>
    <definedName name="___A70000" localSheetId="1">'[5]MTO REV.2(ARMOR)'!#REF!</definedName>
    <definedName name="___A70000">'[5]MTO REV.2(ARMOR)'!#REF!</definedName>
    <definedName name="___A75000" localSheetId="6">'[5]MTO REV.2(ARMOR)'!#REF!</definedName>
    <definedName name="___A75000" localSheetId="1">'[5]MTO REV.2(ARMOR)'!#REF!</definedName>
    <definedName name="___A75000">'[5]MTO REV.2(ARMOR)'!#REF!</definedName>
    <definedName name="___A85000" localSheetId="6">'[5]MTO REV.2(ARMOR)'!#REF!</definedName>
    <definedName name="___A85000" localSheetId="1">'[5]MTO REV.2(ARMOR)'!#REF!</definedName>
    <definedName name="___A85000">'[5]MTO REV.2(ARMOR)'!#REF!</definedName>
    <definedName name="___boi1" localSheetId="6">#REF!</definedName>
    <definedName name="___boi1" localSheetId="1">#REF!</definedName>
    <definedName name="___boi1">#REF!</definedName>
    <definedName name="___boi2" localSheetId="6">#REF!</definedName>
    <definedName name="___boi2" localSheetId="1">#REF!</definedName>
    <definedName name="___boi2">#REF!</definedName>
    <definedName name="___boi3" localSheetId="6">#REF!</definedName>
    <definedName name="___boi3" localSheetId="1">#REF!</definedName>
    <definedName name="___boi3">#REF!</definedName>
    <definedName name="___boi4" localSheetId="6">#REF!</definedName>
    <definedName name="___boi4" localSheetId="1">#REF!</definedName>
    <definedName name="___boi4">#REF!</definedName>
    <definedName name="___btm10" localSheetId="6">#REF!</definedName>
    <definedName name="___btm10" localSheetId="1">#REF!</definedName>
    <definedName name="___btm10">#REF!</definedName>
    <definedName name="___btm100" localSheetId="6">#REF!</definedName>
    <definedName name="___btm100" localSheetId="1">#REF!</definedName>
    <definedName name="___btm100">#REF!</definedName>
    <definedName name="___BTM250" localSheetId="6">#REF!</definedName>
    <definedName name="___BTM250" localSheetId="1">#REF!</definedName>
    <definedName name="___BTM250">#REF!</definedName>
    <definedName name="___btM300" localSheetId="6">#REF!</definedName>
    <definedName name="___btM300" localSheetId="1">#REF!</definedName>
    <definedName name="___btM300">#REF!</definedName>
    <definedName name="___cao1" localSheetId="6">#REF!</definedName>
    <definedName name="___cao1" localSheetId="1">#REF!</definedName>
    <definedName name="___cao1">#REF!</definedName>
    <definedName name="___cao2" localSheetId="6">#REF!</definedName>
    <definedName name="___cao2" localSheetId="1">#REF!</definedName>
    <definedName name="___cao2">#REF!</definedName>
    <definedName name="___cao3" localSheetId="6">#REF!</definedName>
    <definedName name="___cao3" localSheetId="1">#REF!</definedName>
    <definedName name="___cao3">#REF!</definedName>
    <definedName name="___cao4" localSheetId="6">#REF!</definedName>
    <definedName name="___cao4" localSheetId="1">#REF!</definedName>
    <definedName name="___cao4">#REF!</definedName>
    <definedName name="___cao5" localSheetId="6">#REF!</definedName>
    <definedName name="___cao5" localSheetId="1">#REF!</definedName>
    <definedName name="___cao5">#REF!</definedName>
    <definedName name="___cao6" localSheetId="6">#REF!</definedName>
    <definedName name="___cao6" localSheetId="1">#REF!</definedName>
    <definedName name="___cao6">#REF!</definedName>
    <definedName name="___CON1" localSheetId="6">#REF!</definedName>
    <definedName name="___CON1" localSheetId="1">#REF!</definedName>
    <definedName name="___CON1">#REF!</definedName>
    <definedName name="___CON2" localSheetId="6">#REF!</definedName>
    <definedName name="___CON2" localSheetId="1">#REF!</definedName>
    <definedName name="___CON2">#REF!</definedName>
    <definedName name="___d1500" hidden="1">{"'Sheet1'!$L$16"}</definedName>
    <definedName name="___dai1" localSheetId="6">#REF!</definedName>
    <definedName name="___dai1" localSheetId="1">#REF!</definedName>
    <definedName name="___dai1">#REF!</definedName>
    <definedName name="___dai2" localSheetId="6">#REF!</definedName>
    <definedName name="___dai2" localSheetId="1">#REF!</definedName>
    <definedName name="___dai2">#REF!</definedName>
    <definedName name="___dai3" localSheetId="6">#REF!</definedName>
    <definedName name="___dai3" localSheetId="1">#REF!</definedName>
    <definedName name="___dai3">#REF!</definedName>
    <definedName name="___dai4" localSheetId="6">#REF!</definedName>
    <definedName name="___dai4" localSheetId="1">#REF!</definedName>
    <definedName name="___dai4">#REF!</definedName>
    <definedName name="___dai5" localSheetId="6">#REF!</definedName>
    <definedName name="___dai5" localSheetId="1">#REF!</definedName>
    <definedName name="___dai5">#REF!</definedName>
    <definedName name="___dai6" localSheetId="6">#REF!</definedName>
    <definedName name="___dai6" localSheetId="1">#REF!</definedName>
    <definedName name="___dai6">#REF!</definedName>
    <definedName name="___dam24">[8]GIAVLIEU!$M$51</definedName>
    <definedName name="___dan1" localSheetId="6">#REF!</definedName>
    <definedName name="___dan1" localSheetId="1">#REF!</definedName>
    <definedName name="___dan1">#REF!</definedName>
    <definedName name="___dan2" localSheetId="6">#REF!</definedName>
    <definedName name="___dan2" localSheetId="1">#REF!</definedName>
    <definedName name="___dan2">#REF!</definedName>
    <definedName name="___day1" localSheetId="1">'[9]Chiet tinh dz22'!#REF!</definedName>
    <definedName name="___dbu1" localSheetId="1">'[10]CT Thang Mo'!#REF!</definedName>
    <definedName name="___ddn400" localSheetId="6">#REF!</definedName>
    <definedName name="___ddn400" localSheetId="1">#REF!</definedName>
    <definedName name="___ddn400">#REF!</definedName>
    <definedName name="___ddn600" localSheetId="6">#REF!</definedName>
    <definedName name="___ddn600" localSheetId="1">#REF!</definedName>
    <definedName name="___ddn600">#REF!</definedName>
    <definedName name="___dui15">[11]Gia!$F$74</definedName>
    <definedName name="___Goi8" hidden="1">{"'Sheet1'!$L$16"}</definedName>
    <definedName name="___gon4" localSheetId="6">#REF!</definedName>
    <definedName name="___gon4" localSheetId="1">#REF!</definedName>
    <definedName name="___gon4">#REF!</definedName>
    <definedName name="___h1" localSheetId="6" hidden="1">{"'Sheet1'!$L$16"}</definedName>
    <definedName name="___h1" localSheetId="5" hidden="1">{"'Sheet1'!$L$16"}</definedName>
    <definedName name="___h1" localSheetId="3" hidden="1">{"'Sheet1'!$L$16"}</definedName>
    <definedName name="___h1" localSheetId="4" hidden="1">{"'Sheet1'!$L$16"}</definedName>
    <definedName name="___h1" localSheetId="1" hidden="1">{"'Sheet1'!$L$16"}</definedName>
    <definedName name="___h1" hidden="1">{"'Sheet1'!$L$16"}</definedName>
    <definedName name="___h10" localSheetId="6" hidden="1">{#N/A,#N/A,FALSE,"Chi tiÆt"}</definedName>
    <definedName name="___h10" localSheetId="5" hidden="1">{#N/A,#N/A,FALSE,"Chi tiÆt"}</definedName>
    <definedName name="___h10" localSheetId="3" hidden="1">{#N/A,#N/A,FALSE,"Chi tiÆt"}</definedName>
    <definedName name="___h10" localSheetId="4" hidden="1">{#N/A,#N/A,FALSE,"Chi tiÆt"}</definedName>
    <definedName name="___h10" localSheetId="1" hidden="1">{#N/A,#N/A,FALSE,"Chi tiÆt"}</definedName>
    <definedName name="___h10" hidden="1">{#N/A,#N/A,FALSE,"Chi tiÆt"}</definedName>
    <definedName name="___h2" localSheetId="6" hidden="1">{"'Sheet1'!$L$16"}</definedName>
    <definedName name="___h2" localSheetId="5" hidden="1">{"'Sheet1'!$L$16"}</definedName>
    <definedName name="___h2" localSheetId="3" hidden="1">{"'Sheet1'!$L$16"}</definedName>
    <definedName name="___h2" localSheetId="4" hidden="1">{"'Sheet1'!$L$16"}</definedName>
    <definedName name="___h2" localSheetId="1" hidden="1">{"'Sheet1'!$L$16"}</definedName>
    <definedName name="___h2" hidden="1">{"'Sheet1'!$L$16"}</definedName>
    <definedName name="___h3" localSheetId="6" hidden="1">{"'Sheet1'!$L$16"}</definedName>
    <definedName name="___h3" localSheetId="5" hidden="1">{"'Sheet1'!$L$16"}</definedName>
    <definedName name="___h3" localSheetId="3" hidden="1">{"'Sheet1'!$L$16"}</definedName>
    <definedName name="___h3" localSheetId="4" hidden="1">{"'Sheet1'!$L$16"}</definedName>
    <definedName name="___h3" localSheetId="1" hidden="1">{"'Sheet1'!$L$16"}</definedName>
    <definedName name="___h3" hidden="1">{"'Sheet1'!$L$16"}</definedName>
    <definedName name="___h5" localSheetId="6" hidden="1">{"'Sheet1'!$L$16"}</definedName>
    <definedName name="___h5" localSheetId="5" hidden="1">{"'Sheet1'!$L$16"}</definedName>
    <definedName name="___h5" localSheetId="3" hidden="1">{"'Sheet1'!$L$16"}</definedName>
    <definedName name="___h5" localSheetId="4" hidden="1">{"'Sheet1'!$L$16"}</definedName>
    <definedName name="___h5" localSheetId="1" hidden="1">{"'Sheet1'!$L$16"}</definedName>
    <definedName name="___h5" hidden="1">{"'Sheet1'!$L$16"}</definedName>
    <definedName name="___h6" localSheetId="6" hidden="1">{"'Sheet1'!$L$16"}</definedName>
    <definedName name="___h6" localSheetId="5" hidden="1">{"'Sheet1'!$L$16"}</definedName>
    <definedName name="___h6" localSheetId="3" hidden="1">{"'Sheet1'!$L$16"}</definedName>
    <definedName name="___h6" localSheetId="4" hidden="1">{"'Sheet1'!$L$16"}</definedName>
    <definedName name="___h6" localSheetId="1" hidden="1">{"'Sheet1'!$L$16"}</definedName>
    <definedName name="___h6" hidden="1">{"'Sheet1'!$L$16"}</definedName>
    <definedName name="___h7" localSheetId="6" hidden="1">{"'Sheet1'!$L$16"}</definedName>
    <definedName name="___h7" localSheetId="5" hidden="1">{"'Sheet1'!$L$16"}</definedName>
    <definedName name="___h7" localSheetId="3" hidden="1">{"'Sheet1'!$L$16"}</definedName>
    <definedName name="___h7" localSheetId="4" hidden="1">{"'Sheet1'!$L$16"}</definedName>
    <definedName name="___h7" localSheetId="1" hidden="1">{"'Sheet1'!$L$16"}</definedName>
    <definedName name="___h7" hidden="1">{"'Sheet1'!$L$16"}</definedName>
    <definedName name="___h8" localSheetId="6" hidden="1">{"'Sheet1'!$L$16"}</definedName>
    <definedName name="___h8" localSheetId="5" hidden="1">{"'Sheet1'!$L$16"}</definedName>
    <definedName name="___h8" localSheetId="3" hidden="1">{"'Sheet1'!$L$16"}</definedName>
    <definedName name="___h8" localSheetId="4" hidden="1">{"'Sheet1'!$L$16"}</definedName>
    <definedName name="___h8" localSheetId="1" hidden="1">{"'Sheet1'!$L$16"}</definedName>
    <definedName name="___h8" hidden="1">{"'Sheet1'!$L$16"}</definedName>
    <definedName name="___h9" localSheetId="6" hidden="1">{"'Sheet1'!$L$16"}</definedName>
    <definedName name="___h9" localSheetId="5" hidden="1">{"'Sheet1'!$L$16"}</definedName>
    <definedName name="___h9" localSheetId="3" hidden="1">{"'Sheet1'!$L$16"}</definedName>
    <definedName name="___h9" localSheetId="4" hidden="1">{"'Sheet1'!$L$16"}</definedName>
    <definedName name="___h9" localSheetId="1" hidden="1">{"'Sheet1'!$L$16"}</definedName>
    <definedName name="___h9" hidden="1">{"'Sheet1'!$L$16"}</definedName>
    <definedName name="___hom2" localSheetId="6">#REF!</definedName>
    <definedName name="___hom2" localSheetId="1">#REF!</definedName>
    <definedName name="___hom2">#REF!</definedName>
    <definedName name="___hsm2">1.1289</definedName>
    <definedName name="___hu1" hidden="1">{"'Sheet1'!$L$16"}</definedName>
    <definedName name="___hu2" hidden="1">{"'Sheet1'!$L$16"}</definedName>
    <definedName name="___hu5" hidden="1">{"'Sheet1'!$L$16"}</definedName>
    <definedName name="___hu6" hidden="1">{"'Sheet1'!$L$16"}</definedName>
    <definedName name="___Key1" localSheetId="6">[6]BKq2!#REF!</definedName>
    <definedName name="___Key1" localSheetId="1">[6]BKq2!#REF!</definedName>
    <definedName name="___Key1">[6]BKq2!#REF!</definedName>
    <definedName name="___Key2" localSheetId="6">[6]BKq2!#REF!</definedName>
    <definedName name="___Key2" localSheetId="1">[6]BKq2!#REF!</definedName>
    <definedName name="___Key2">[6]BKq2!#REF!</definedName>
    <definedName name="___Key3" localSheetId="1">[6]BKq2!#REF!</definedName>
    <definedName name="___KM188" localSheetId="6">#REF!</definedName>
    <definedName name="___KM188" localSheetId="1">#REF!</definedName>
    <definedName name="___KM188">#REF!</definedName>
    <definedName name="___km189" localSheetId="6">#REF!</definedName>
    <definedName name="___km189" localSheetId="1">#REF!</definedName>
    <definedName name="___km189">#REF!</definedName>
    <definedName name="___km190" localSheetId="6">#REF!</definedName>
    <definedName name="___km190" localSheetId="1">#REF!</definedName>
    <definedName name="___km190">#REF!</definedName>
    <definedName name="___km191" localSheetId="6">#REF!</definedName>
    <definedName name="___km191" localSheetId="1">#REF!</definedName>
    <definedName name="___km191">#REF!</definedName>
    <definedName name="___km192" localSheetId="6">#REF!</definedName>
    <definedName name="___km192" localSheetId="1">#REF!</definedName>
    <definedName name="___km192">#REF!</definedName>
    <definedName name="___km193" localSheetId="6">#REF!</definedName>
    <definedName name="___km193" localSheetId="1">#REF!</definedName>
    <definedName name="___km193">#REF!</definedName>
    <definedName name="___km194" localSheetId="6">#REF!</definedName>
    <definedName name="___km194" localSheetId="1">#REF!</definedName>
    <definedName name="___km194">#REF!</definedName>
    <definedName name="___km195" localSheetId="6">#REF!</definedName>
    <definedName name="___km195" localSheetId="1">#REF!</definedName>
    <definedName name="___km195">#REF!</definedName>
    <definedName name="___km196" localSheetId="6">#REF!</definedName>
    <definedName name="___km196" localSheetId="1">#REF!</definedName>
    <definedName name="___km196">#REF!</definedName>
    <definedName name="___km197" localSheetId="6">#REF!</definedName>
    <definedName name="___km197" localSheetId="1">#REF!</definedName>
    <definedName name="___km197">#REF!</definedName>
    <definedName name="___km198" localSheetId="6">#REF!</definedName>
    <definedName name="___km198" localSheetId="1">#REF!</definedName>
    <definedName name="___km198">#REF!</definedName>
    <definedName name="___Lan1" hidden="1">{"'Sheet1'!$L$16"}</definedName>
    <definedName name="___lap1" localSheetId="6">#REF!</definedName>
    <definedName name="___lap1" localSheetId="1">#REF!</definedName>
    <definedName name="___lap1">#REF!</definedName>
    <definedName name="___lap2" localSheetId="6">#REF!</definedName>
    <definedName name="___lap2" localSheetId="1">#REF!</definedName>
    <definedName name="___lap2">#REF!</definedName>
    <definedName name="___M2" hidden="1">{"'Sheet1'!$L$16"}</definedName>
    <definedName name="___MAC12" localSheetId="6">#REF!</definedName>
    <definedName name="___MAC12" localSheetId="1">#REF!</definedName>
    <definedName name="___MAC12">#REF!</definedName>
    <definedName name="___MAC46" localSheetId="6">#REF!</definedName>
    <definedName name="___MAC46" localSheetId="1">#REF!</definedName>
    <definedName name="___MAC46">#REF!</definedName>
    <definedName name="___mtc1">'[12]Sheet1 (4)'!$K$51</definedName>
    <definedName name="___nc1">'[12]Sheet1 (4)'!$J$51</definedName>
    <definedName name="___nc46">[13]Giathanh1m3BT!$H$12</definedName>
    <definedName name="___NCL100" localSheetId="6">#REF!</definedName>
    <definedName name="___NCL100" localSheetId="1">#REF!</definedName>
    <definedName name="___NCL100">#REF!</definedName>
    <definedName name="___NCL200" localSheetId="6">#REF!</definedName>
    <definedName name="___NCL200" localSheetId="1">#REF!</definedName>
    <definedName name="___NCL200">#REF!</definedName>
    <definedName name="___NCL250" localSheetId="6">#REF!</definedName>
    <definedName name="___NCL250" localSheetId="1">#REF!</definedName>
    <definedName name="___NCL250">#REF!</definedName>
    <definedName name="___NET2" localSheetId="6">#REF!</definedName>
    <definedName name="___NET2" localSheetId="1">#REF!</definedName>
    <definedName name="___NET2">#REF!</definedName>
    <definedName name="___nin190" localSheetId="6">#REF!</definedName>
    <definedName name="___nin190" localSheetId="1">#REF!</definedName>
    <definedName name="___nin190">#REF!</definedName>
    <definedName name="___NK5" hidden="1">{"'Sheet1'!$L$16"}</definedName>
    <definedName name="___NSO2" localSheetId="6" hidden="1">{"'Sheet1'!$L$16"}</definedName>
    <definedName name="___NSO2" localSheetId="5" hidden="1">{"'Sheet1'!$L$16"}</definedName>
    <definedName name="___NSO2" localSheetId="3" hidden="1">{"'Sheet1'!$L$16"}</definedName>
    <definedName name="___NSO2" localSheetId="4" hidden="1">{"'Sheet1'!$L$16"}</definedName>
    <definedName name="___NSO2" localSheetId="1" hidden="1">{"'Sheet1'!$L$16"}</definedName>
    <definedName name="___NSO2" hidden="1">{"'Sheet1'!$L$16"}</definedName>
    <definedName name="___oto10" localSheetId="6">[7]VL!#REF!</definedName>
    <definedName name="___oto10" localSheetId="1">[7]VL!#REF!</definedName>
    <definedName name="___oto10">[7]VL!#REF!</definedName>
    <definedName name="___PA3" localSheetId="6" hidden="1">{"'Sheet1'!$L$16"}</definedName>
    <definedName name="___PA3" localSheetId="5" hidden="1">{"'Sheet1'!$L$16"}</definedName>
    <definedName name="___PA3" localSheetId="3" hidden="1">{"'Sheet1'!$L$16"}</definedName>
    <definedName name="___PA3" localSheetId="4" hidden="1">{"'Sheet1'!$L$16"}</definedName>
    <definedName name="___PA3" localSheetId="1" hidden="1">{"'Sheet1'!$L$16"}</definedName>
    <definedName name="___PA3" hidden="1">{"'Sheet1'!$L$16"}</definedName>
    <definedName name="___phi10" localSheetId="6">#REF!</definedName>
    <definedName name="___phi10" localSheetId="1">#REF!</definedName>
    <definedName name="___phi10">#REF!</definedName>
    <definedName name="___phi12" localSheetId="6">#REF!</definedName>
    <definedName name="___phi12" localSheetId="1">#REF!</definedName>
    <definedName name="___phi12">#REF!</definedName>
    <definedName name="___phi14" localSheetId="6">#REF!</definedName>
    <definedName name="___phi14" localSheetId="1">#REF!</definedName>
    <definedName name="___phi14">#REF!</definedName>
    <definedName name="___phi16" localSheetId="6">#REF!</definedName>
    <definedName name="___phi16" localSheetId="1">#REF!</definedName>
    <definedName name="___phi16">#REF!</definedName>
    <definedName name="___phi18" localSheetId="6">#REF!</definedName>
    <definedName name="___phi18" localSheetId="1">#REF!</definedName>
    <definedName name="___phi18">#REF!</definedName>
    <definedName name="___phi20" localSheetId="6">#REF!</definedName>
    <definedName name="___phi20" localSheetId="1">#REF!</definedName>
    <definedName name="___phi20">#REF!</definedName>
    <definedName name="___phi22" localSheetId="6">#REF!</definedName>
    <definedName name="___phi22" localSheetId="1">#REF!</definedName>
    <definedName name="___phi22">#REF!</definedName>
    <definedName name="___phi25" localSheetId="6">#REF!</definedName>
    <definedName name="___phi25" localSheetId="1">#REF!</definedName>
    <definedName name="___phi25">#REF!</definedName>
    <definedName name="___phi28" localSheetId="6">#REF!</definedName>
    <definedName name="___phi28" localSheetId="1">#REF!</definedName>
    <definedName name="___phi28">#REF!</definedName>
    <definedName name="___phi6" localSheetId="6">#REF!</definedName>
    <definedName name="___phi6" localSheetId="1">#REF!</definedName>
    <definedName name="___phi6">#REF!</definedName>
    <definedName name="___phi8" localSheetId="6">#REF!</definedName>
    <definedName name="___phi8" localSheetId="1">#REF!</definedName>
    <definedName name="___phi8">#REF!</definedName>
    <definedName name="___PL1242" localSheetId="6">#REF!</definedName>
    <definedName name="___PL1242" localSheetId="1">#REF!</definedName>
    <definedName name="___PL1242">#REF!</definedName>
    <definedName name="___sat10" localSheetId="6">#REF!</definedName>
    <definedName name="___sat10" localSheetId="1">#REF!</definedName>
    <definedName name="___sat10">#REF!</definedName>
    <definedName name="___sat14" localSheetId="6">#REF!</definedName>
    <definedName name="___sat14" localSheetId="1">#REF!</definedName>
    <definedName name="___sat14">#REF!</definedName>
    <definedName name="___sat16" localSheetId="6">#REF!</definedName>
    <definedName name="___sat16" localSheetId="1">#REF!</definedName>
    <definedName name="___sat16">#REF!</definedName>
    <definedName name="___sat20" localSheetId="6">#REF!</definedName>
    <definedName name="___sat20" localSheetId="1">#REF!</definedName>
    <definedName name="___sat20">#REF!</definedName>
    <definedName name="___sat6" localSheetId="6">[3]Gia!#REF!</definedName>
    <definedName name="___sat6" localSheetId="1">[3]Gia!#REF!</definedName>
    <definedName name="___sat6">[3]Gia!#REF!</definedName>
    <definedName name="___sat8" localSheetId="6">#REF!</definedName>
    <definedName name="___sat8" localSheetId="1">#REF!</definedName>
    <definedName name="___sat8">#REF!</definedName>
    <definedName name="___sc1" localSheetId="6">#REF!</definedName>
    <definedName name="___sc1" localSheetId="1">#REF!</definedName>
    <definedName name="___sc1">#REF!</definedName>
    <definedName name="___SC2" localSheetId="6">#REF!</definedName>
    <definedName name="___SC2" localSheetId="1">#REF!</definedName>
    <definedName name="___SC2">#REF!</definedName>
    <definedName name="___sc3" localSheetId="6">#REF!</definedName>
    <definedName name="___sc3" localSheetId="1">#REF!</definedName>
    <definedName name="___sc3">#REF!</definedName>
    <definedName name="___slg1" localSheetId="6">#REF!</definedName>
    <definedName name="___slg1" localSheetId="1">#REF!</definedName>
    <definedName name="___slg1">#REF!</definedName>
    <definedName name="___slg2" localSheetId="6">#REF!</definedName>
    <definedName name="___slg2" localSheetId="1">#REF!</definedName>
    <definedName name="___slg2">#REF!</definedName>
    <definedName name="___slg3" localSheetId="6">#REF!</definedName>
    <definedName name="___slg3" localSheetId="1">#REF!</definedName>
    <definedName name="___slg3">#REF!</definedName>
    <definedName name="___slg4" localSheetId="6">#REF!</definedName>
    <definedName name="___slg4" localSheetId="1">#REF!</definedName>
    <definedName name="___slg4">#REF!</definedName>
    <definedName name="___slg5" localSheetId="6">#REF!</definedName>
    <definedName name="___slg5" localSheetId="1">#REF!</definedName>
    <definedName name="___slg5">#REF!</definedName>
    <definedName name="___slg6" localSheetId="6">#REF!</definedName>
    <definedName name="___slg6" localSheetId="1">#REF!</definedName>
    <definedName name="___slg6">#REF!</definedName>
    <definedName name="___SN3" localSheetId="6">#REF!</definedName>
    <definedName name="___SN3" localSheetId="1">#REF!</definedName>
    <definedName name="___SN3">#REF!</definedName>
    <definedName name="___sua20" localSheetId="6">#REF!</definedName>
    <definedName name="___sua20" localSheetId="1">#REF!</definedName>
    <definedName name="___sua20">#REF!</definedName>
    <definedName name="___sua30" localSheetId="6">#REF!</definedName>
    <definedName name="___sua30" localSheetId="1">#REF!</definedName>
    <definedName name="___sua30">#REF!</definedName>
    <definedName name="___sw70609" localSheetId="1">[14]MTP!#REF!</definedName>
    <definedName name="___TB1" localSheetId="6">#REF!</definedName>
    <definedName name="___TB1" localSheetId="1">#REF!</definedName>
    <definedName name="___TB1">#REF!</definedName>
    <definedName name="___tb2" hidden="1">{"'Sheet1'!$L$16"}</definedName>
    <definedName name="___tct3">[15]gVL!$Q$23</definedName>
    <definedName name="___td1" hidden="1">{"'Sheet1'!$L$16"}</definedName>
    <definedName name="___TH1" localSheetId="6">#REF!</definedName>
    <definedName name="___TH1" localSheetId="1">#REF!</definedName>
    <definedName name="___TH1">#REF!</definedName>
    <definedName name="___TH2" localSheetId="6">#REF!</definedName>
    <definedName name="___TH2" localSheetId="1">#REF!</definedName>
    <definedName name="___TH2">#REF!</definedName>
    <definedName name="___TH3" localSheetId="6">#REF!</definedName>
    <definedName name="___TH3" localSheetId="1">#REF!</definedName>
    <definedName name="___TH3">#REF!</definedName>
    <definedName name="___TK155" localSheetId="6">#REF!</definedName>
    <definedName name="___TK155" localSheetId="1">#REF!</definedName>
    <definedName name="___TK155">#REF!</definedName>
    <definedName name="___TK422" localSheetId="6">#REF!</definedName>
    <definedName name="___TK422" localSheetId="1">#REF!</definedName>
    <definedName name="___TK422">#REF!</definedName>
    <definedName name="___TL1" localSheetId="6">#REF!</definedName>
    <definedName name="___TL1" localSheetId="1">#REF!</definedName>
    <definedName name="___TL1">#REF!</definedName>
    <definedName name="___TL2" localSheetId="6">#REF!</definedName>
    <definedName name="___TL2" localSheetId="1">#REF!</definedName>
    <definedName name="___TL2">#REF!</definedName>
    <definedName name="___TL3" localSheetId="6">#REF!</definedName>
    <definedName name="___TL3" localSheetId="1">#REF!</definedName>
    <definedName name="___TL3">#REF!</definedName>
    <definedName name="___TLA120" localSheetId="6">#REF!</definedName>
    <definedName name="___TLA120" localSheetId="1">#REF!</definedName>
    <definedName name="___TLA120">#REF!</definedName>
    <definedName name="___TLA35" localSheetId="6">#REF!</definedName>
    <definedName name="___TLA35" localSheetId="1">#REF!</definedName>
    <definedName name="___TLA35">#REF!</definedName>
    <definedName name="___TLA50" localSheetId="6">#REF!</definedName>
    <definedName name="___TLA50" localSheetId="1">#REF!</definedName>
    <definedName name="___TLA50">#REF!</definedName>
    <definedName name="___TLA70" localSheetId="6">#REF!</definedName>
    <definedName name="___TLA70" localSheetId="1">#REF!</definedName>
    <definedName name="___TLA70">#REF!</definedName>
    <definedName name="___TLA95" localSheetId="6">#REF!</definedName>
    <definedName name="___TLA95" localSheetId="1">#REF!</definedName>
    <definedName name="___TLA95">#REF!</definedName>
    <definedName name="___TM2" hidden="1">{"'Sheet1'!$L$16"}</definedName>
    <definedName name="___tt3" hidden="1">{"'Sheet1'!$L$16"}</definedName>
    <definedName name="___VL100" localSheetId="6">#REF!</definedName>
    <definedName name="___VL100" localSheetId="1">#REF!</definedName>
    <definedName name="___VL100">#REF!</definedName>
    <definedName name="___vl2" localSheetId="6" hidden="1">{"'Sheet1'!$L$16"}</definedName>
    <definedName name="___vl2" localSheetId="5" hidden="1">{"'Sheet1'!$L$16"}</definedName>
    <definedName name="___vl2" localSheetId="3" hidden="1">{"'Sheet1'!$L$16"}</definedName>
    <definedName name="___vl2" localSheetId="4" hidden="1">{"'Sheet1'!$L$16"}</definedName>
    <definedName name="___vl2" localSheetId="1" hidden="1">{"'Sheet1'!$L$16"}</definedName>
    <definedName name="___vl2" hidden="1">{"'Sheet1'!$L$16"}</definedName>
    <definedName name="___VL250" localSheetId="6">#REF!</definedName>
    <definedName name="___VL250" localSheetId="1">#REF!</definedName>
    <definedName name="___VL250">#REF!</definedName>
    <definedName name="__a1" localSheetId="6" hidden="1">{"'Sheet1'!$L$16"}</definedName>
    <definedName name="__a1" localSheetId="5" hidden="1">{"'Sheet1'!$L$16"}</definedName>
    <definedName name="__a1" localSheetId="3" hidden="1">{"'Sheet1'!$L$16"}</definedName>
    <definedName name="__a1" localSheetId="4" hidden="1">{"'Sheet1'!$L$16"}</definedName>
    <definedName name="__a1" localSheetId="1" hidden="1">{"'Sheet1'!$L$16"}</definedName>
    <definedName name="__a1" hidden="1">{"'Sheet1'!$L$16"}</definedName>
    <definedName name="__a129" hidden="1">{"Offgrid",#N/A,FALSE,"OFFGRID";"Region",#N/A,FALSE,"REGION";"Offgrid -2",#N/A,FALSE,"OFFGRID";"WTP",#N/A,FALSE,"WTP";"WTP -2",#N/A,FALSE,"WTP";"Project",#N/A,FALSE,"PROJECT";"Summary -2",#N/A,FALSE,"SUMMARY"}</definedName>
    <definedName name="__a130" hidden="1">{"Offgrid",#N/A,FALSE,"OFFGRID";"Region",#N/A,FALSE,"REGION";"Offgrid -2",#N/A,FALSE,"OFFGRID";"WTP",#N/A,FALSE,"WTP";"WTP -2",#N/A,FALSE,"WTP";"Project",#N/A,FALSE,"PROJECT";"Summary -2",#N/A,FALSE,"SUMMARY"}</definedName>
    <definedName name="__a2" hidden="1">{"'Sheet1'!$L$16"}</definedName>
    <definedName name="__a3" hidden="1">{"'Sheet1'!$L$16"}</definedName>
    <definedName name="__A6" hidden="1">{"'Sheet1'!$L$16"}</definedName>
    <definedName name="__A65700" localSheetId="6">'[5]MTO REV.2(ARMOR)'!#REF!</definedName>
    <definedName name="__A65700" localSheetId="1">'[5]MTO REV.2(ARMOR)'!#REF!</definedName>
    <definedName name="__A65700">'[5]MTO REV.2(ARMOR)'!#REF!</definedName>
    <definedName name="__A65800" localSheetId="6">'[5]MTO REV.2(ARMOR)'!#REF!</definedName>
    <definedName name="__A65800" localSheetId="1">'[5]MTO REV.2(ARMOR)'!#REF!</definedName>
    <definedName name="__A65800">'[5]MTO REV.2(ARMOR)'!#REF!</definedName>
    <definedName name="__A66000" localSheetId="6">'[5]MTO REV.2(ARMOR)'!#REF!</definedName>
    <definedName name="__A66000" localSheetId="1">'[5]MTO REV.2(ARMOR)'!#REF!</definedName>
    <definedName name="__A66000">'[5]MTO REV.2(ARMOR)'!#REF!</definedName>
    <definedName name="__A67000" localSheetId="6">'[5]MTO REV.2(ARMOR)'!#REF!</definedName>
    <definedName name="__A67000" localSheetId="1">'[5]MTO REV.2(ARMOR)'!#REF!</definedName>
    <definedName name="__A67000">'[5]MTO REV.2(ARMOR)'!#REF!</definedName>
    <definedName name="__A68000" localSheetId="6">'[5]MTO REV.2(ARMOR)'!#REF!</definedName>
    <definedName name="__A68000" localSheetId="1">'[5]MTO REV.2(ARMOR)'!#REF!</definedName>
    <definedName name="__A68000">'[5]MTO REV.2(ARMOR)'!#REF!</definedName>
    <definedName name="__A70000" localSheetId="6">'[5]MTO REV.2(ARMOR)'!#REF!</definedName>
    <definedName name="__A70000" localSheetId="1">'[5]MTO REV.2(ARMOR)'!#REF!</definedName>
    <definedName name="__A70000">'[5]MTO REV.2(ARMOR)'!#REF!</definedName>
    <definedName name="__A75000" localSheetId="6">'[5]MTO REV.2(ARMOR)'!#REF!</definedName>
    <definedName name="__A75000" localSheetId="1">'[5]MTO REV.2(ARMOR)'!#REF!</definedName>
    <definedName name="__A75000">'[5]MTO REV.2(ARMOR)'!#REF!</definedName>
    <definedName name="__A85000" localSheetId="6">'[5]MTO REV.2(ARMOR)'!#REF!</definedName>
    <definedName name="__A85000" localSheetId="1">'[5]MTO REV.2(ARMOR)'!#REF!</definedName>
    <definedName name="__A85000">'[5]MTO REV.2(ARMOR)'!#REF!</definedName>
    <definedName name="__boi1" localSheetId="6">#REF!</definedName>
    <definedName name="__boi1" localSheetId="1">#REF!</definedName>
    <definedName name="__boi1">#REF!</definedName>
    <definedName name="__boi2" localSheetId="6">#REF!</definedName>
    <definedName name="__boi2" localSheetId="1">#REF!</definedName>
    <definedName name="__boi2">#REF!</definedName>
    <definedName name="__boi3" localSheetId="6">#REF!</definedName>
    <definedName name="__boi3" localSheetId="1">#REF!</definedName>
    <definedName name="__boi3">#REF!</definedName>
    <definedName name="__boi4" localSheetId="6">#REF!</definedName>
    <definedName name="__boi4" localSheetId="1">#REF!</definedName>
    <definedName name="__boi4">#REF!</definedName>
    <definedName name="__btm10" localSheetId="6">#REF!</definedName>
    <definedName name="__btm10" localSheetId="1">#REF!</definedName>
    <definedName name="__btm10">#REF!</definedName>
    <definedName name="__btm100" localSheetId="6">#REF!</definedName>
    <definedName name="__btm100" localSheetId="1">#REF!</definedName>
    <definedName name="__btm100">#REF!</definedName>
    <definedName name="__BTM250" localSheetId="6">#REF!</definedName>
    <definedName name="__BTM250" localSheetId="1">#REF!</definedName>
    <definedName name="__BTM250">#REF!</definedName>
    <definedName name="__btM300" localSheetId="6">#REF!</definedName>
    <definedName name="__btM300" localSheetId="1">#REF!</definedName>
    <definedName name="__btM300">#REF!</definedName>
    <definedName name="__cao1" localSheetId="6">#REF!</definedName>
    <definedName name="__cao1" localSheetId="1">#REF!</definedName>
    <definedName name="__cao1">#REF!</definedName>
    <definedName name="__cao2" localSheetId="6">#REF!</definedName>
    <definedName name="__cao2" localSheetId="1">#REF!</definedName>
    <definedName name="__cao2">#REF!</definedName>
    <definedName name="__cao3" localSheetId="6">#REF!</definedName>
    <definedName name="__cao3" localSheetId="1">#REF!</definedName>
    <definedName name="__cao3">#REF!</definedName>
    <definedName name="__cao4" localSheetId="6">#REF!</definedName>
    <definedName name="__cao4" localSheetId="1">#REF!</definedName>
    <definedName name="__cao4">#REF!</definedName>
    <definedName name="__cao5" localSheetId="6">#REF!</definedName>
    <definedName name="__cao5" localSheetId="1">#REF!</definedName>
    <definedName name="__cao5">#REF!</definedName>
    <definedName name="__cao6" localSheetId="6">#REF!</definedName>
    <definedName name="__cao6" localSheetId="1">#REF!</definedName>
    <definedName name="__cao6">#REF!</definedName>
    <definedName name="__CON1" localSheetId="6">#REF!</definedName>
    <definedName name="__CON1" localSheetId="1">#REF!</definedName>
    <definedName name="__CON1">#REF!</definedName>
    <definedName name="__CON2" localSheetId="6">#REF!</definedName>
    <definedName name="__CON2" localSheetId="1">#REF!</definedName>
    <definedName name="__CON2">#REF!</definedName>
    <definedName name="__d1500" hidden="1">{"'Sheet1'!$L$16"}</definedName>
    <definedName name="__dai1" localSheetId="6">#REF!</definedName>
    <definedName name="__dai1" localSheetId="1">#REF!</definedName>
    <definedName name="__dai1">#REF!</definedName>
    <definedName name="__dai2" localSheetId="6">#REF!</definedName>
    <definedName name="__dai2" localSheetId="1">#REF!</definedName>
    <definedName name="__dai2">#REF!</definedName>
    <definedName name="__dai3" localSheetId="6">#REF!</definedName>
    <definedName name="__dai3" localSheetId="1">#REF!</definedName>
    <definedName name="__dai3">#REF!</definedName>
    <definedName name="__dai4" localSheetId="6">#REF!</definedName>
    <definedName name="__dai4" localSheetId="1">#REF!</definedName>
    <definedName name="__dai4">#REF!</definedName>
    <definedName name="__dai5" localSheetId="6">#REF!</definedName>
    <definedName name="__dai5" localSheetId="1">#REF!</definedName>
    <definedName name="__dai5">#REF!</definedName>
    <definedName name="__dai6" localSheetId="6">#REF!</definedName>
    <definedName name="__dai6" localSheetId="1">#REF!</definedName>
    <definedName name="__dai6">#REF!</definedName>
    <definedName name="__dam24">[8]GIAVLIEU!$M$51</definedName>
    <definedName name="__dan1" localSheetId="6">#REF!</definedName>
    <definedName name="__dan1" localSheetId="1">#REF!</definedName>
    <definedName name="__dan1">#REF!</definedName>
    <definedName name="__dan2" localSheetId="6">#REF!</definedName>
    <definedName name="__dan2" localSheetId="1">#REF!</definedName>
    <definedName name="__dan2">#REF!</definedName>
    <definedName name="__dao1">'[10]CT Thang Mo'!$B$189:$H$189</definedName>
    <definedName name="__dao2">'[10]CT Thang Mo'!$B$161:$H$161</definedName>
    <definedName name="__dap2">'[10]CT Thang Mo'!$B$162:$H$162</definedName>
    <definedName name="__day1" localSheetId="6">'[9]Chiet tinh dz22'!#REF!</definedName>
    <definedName name="__day1" localSheetId="1">'[9]Chiet tinh dz22'!#REF!</definedName>
    <definedName name="__day1">'[9]Chiet tinh dz22'!#REF!</definedName>
    <definedName name="__day2">'[16]Chiet tinh dz35'!$H$3</definedName>
    <definedName name="__dbu1" localSheetId="6">'[10]CT Thang Mo'!#REF!</definedName>
    <definedName name="__dbu1" localSheetId="1">'[10]CT Thang Mo'!#REF!</definedName>
    <definedName name="__dbu1">'[10]CT Thang Mo'!#REF!</definedName>
    <definedName name="__dbu2">'[10]CT Thang Mo'!$B$93:$F$93</definedName>
    <definedName name="__ddn400" localSheetId="6">#REF!</definedName>
    <definedName name="__ddn400" localSheetId="1">#REF!</definedName>
    <definedName name="__ddn400">#REF!</definedName>
    <definedName name="__ddn600" localSheetId="6">#REF!</definedName>
    <definedName name="__ddn600" localSheetId="1">#REF!</definedName>
    <definedName name="__ddn600">#REF!</definedName>
    <definedName name="__dui15">[17]Gia!$F$74</definedName>
    <definedName name="__Goi8" hidden="1">{"'Sheet1'!$L$16"}</definedName>
    <definedName name="__gon4" localSheetId="6">#REF!</definedName>
    <definedName name="__gon4" localSheetId="1">#REF!</definedName>
    <definedName name="__gon4">#REF!</definedName>
    <definedName name="__h1" localSheetId="6" hidden="1">{"'Sheet1'!$L$16"}</definedName>
    <definedName name="__h1" localSheetId="5" hidden="1">{"'Sheet1'!$L$16"}</definedName>
    <definedName name="__h1" localSheetId="3" hidden="1">{"'Sheet1'!$L$16"}</definedName>
    <definedName name="__h1" localSheetId="4" hidden="1">{"'Sheet1'!$L$16"}</definedName>
    <definedName name="__h1" localSheetId="1" hidden="1">{"'Sheet1'!$L$16"}</definedName>
    <definedName name="__h1" hidden="1">{"'Sheet1'!$L$16"}</definedName>
    <definedName name="__h10" localSheetId="6" hidden="1">{#N/A,#N/A,FALSE,"Chi tiÆt"}</definedName>
    <definedName name="__h10" localSheetId="5" hidden="1">{#N/A,#N/A,FALSE,"Chi tiÆt"}</definedName>
    <definedName name="__h10" localSheetId="3" hidden="1">{#N/A,#N/A,FALSE,"Chi tiÆt"}</definedName>
    <definedName name="__h10" localSheetId="4" hidden="1">{#N/A,#N/A,FALSE,"Chi tiÆt"}</definedName>
    <definedName name="__h10" localSheetId="1" hidden="1">{#N/A,#N/A,FALSE,"Chi tiÆt"}</definedName>
    <definedName name="__h10" hidden="1">{#N/A,#N/A,FALSE,"Chi tiÆt"}</definedName>
    <definedName name="__h2" localSheetId="6" hidden="1">{"'Sheet1'!$L$16"}</definedName>
    <definedName name="__h2" localSheetId="5" hidden="1">{"'Sheet1'!$L$16"}</definedName>
    <definedName name="__h2" localSheetId="3" hidden="1">{"'Sheet1'!$L$16"}</definedName>
    <definedName name="__h2" localSheetId="4" hidden="1">{"'Sheet1'!$L$16"}</definedName>
    <definedName name="__h2" localSheetId="1" hidden="1">{"'Sheet1'!$L$16"}</definedName>
    <definedName name="__h2" hidden="1">{"'Sheet1'!$L$16"}</definedName>
    <definedName name="__h3" localSheetId="6" hidden="1">{"'Sheet1'!$L$16"}</definedName>
    <definedName name="__h3" localSheetId="5" hidden="1">{"'Sheet1'!$L$16"}</definedName>
    <definedName name="__h3" localSheetId="3" hidden="1">{"'Sheet1'!$L$16"}</definedName>
    <definedName name="__h3" localSheetId="4" hidden="1">{"'Sheet1'!$L$16"}</definedName>
    <definedName name="__h3" localSheetId="1" hidden="1">{"'Sheet1'!$L$16"}</definedName>
    <definedName name="__h3" hidden="1">{"'Sheet1'!$L$16"}</definedName>
    <definedName name="__h5" localSheetId="6" hidden="1">{"'Sheet1'!$L$16"}</definedName>
    <definedName name="__h5" localSheetId="5" hidden="1">{"'Sheet1'!$L$16"}</definedName>
    <definedName name="__h5" localSheetId="3" hidden="1">{"'Sheet1'!$L$16"}</definedName>
    <definedName name="__h5" localSheetId="4" hidden="1">{"'Sheet1'!$L$16"}</definedName>
    <definedName name="__h5" localSheetId="1" hidden="1">{"'Sheet1'!$L$16"}</definedName>
    <definedName name="__h5" hidden="1">{"'Sheet1'!$L$16"}</definedName>
    <definedName name="__h6" localSheetId="6" hidden="1">{"'Sheet1'!$L$16"}</definedName>
    <definedName name="__h6" localSheetId="5" hidden="1">{"'Sheet1'!$L$16"}</definedName>
    <definedName name="__h6" localSheetId="3" hidden="1">{"'Sheet1'!$L$16"}</definedName>
    <definedName name="__h6" localSheetId="4" hidden="1">{"'Sheet1'!$L$16"}</definedName>
    <definedName name="__h6" localSheetId="1" hidden="1">{"'Sheet1'!$L$16"}</definedName>
    <definedName name="__h6" hidden="1">{"'Sheet1'!$L$16"}</definedName>
    <definedName name="__h7" localSheetId="6" hidden="1">{"'Sheet1'!$L$16"}</definedName>
    <definedName name="__h7" localSheetId="5" hidden="1">{"'Sheet1'!$L$16"}</definedName>
    <definedName name="__h7" localSheetId="3" hidden="1">{"'Sheet1'!$L$16"}</definedName>
    <definedName name="__h7" localSheetId="4" hidden="1">{"'Sheet1'!$L$16"}</definedName>
    <definedName name="__h7" localSheetId="1" hidden="1">{"'Sheet1'!$L$16"}</definedName>
    <definedName name="__h7" hidden="1">{"'Sheet1'!$L$16"}</definedName>
    <definedName name="__h8" localSheetId="6" hidden="1">{"'Sheet1'!$L$16"}</definedName>
    <definedName name="__h8" localSheetId="5" hidden="1">{"'Sheet1'!$L$16"}</definedName>
    <definedName name="__h8" localSheetId="3" hidden="1">{"'Sheet1'!$L$16"}</definedName>
    <definedName name="__h8" localSheetId="4" hidden="1">{"'Sheet1'!$L$16"}</definedName>
    <definedName name="__h8" localSheetId="1" hidden="1">{"'Sheet1'!$L$16"}</definedName>
    <definedName name="__h8" hidden="1">{"'Sheet1'!$L$16"}</definedName>
    <definedName name="__h9" localSheetId="6" hidden="1">{"'Sheet1'!$L$16"}</definedName>
    <definedName name="__h9" localSheetId="5" hidden="1">{"'Sheet1'!$L$16"}</definedName>
    <definedName name="__h9" localSheetId="3" hidden="1">{"'Sheet1'!$L$16"}</definedName>
    <definedName name="__h9" localSheetId="4" hidden="1">{"'Sheet1'!$L$16"}</definedName>
    <definedName name="__h9" localSheetId="1" hidden="1">{"'Sheet1'!$L$16"}</definedName>
    <definedName name="__h9" hidden="1">{"'Sheet1'!$L$16"}</definedName>
    <definedName name="__hom2" localSheetId="6">#REF!</definedName>
    <definedName name="__hom2" localSheetId="1">#REF!</definedName>
    <definedName name="__hom2">#REF!</definedName>
    <definedName name="__hsm2">1.1289</definedName>
    <definedName name="__hu1" hidden="1">{"'Sheet1'!$L$16"}</definedName>
    <definedName name="__hu2" hidden="1">{"'Sheet1'!$L$16"}</definedName>
    <definedName name="__hu5" hidden="1">{"'Sheet1'!$L$16"}</definedName>
    <definedName name="__hu6" hidden="1">{"'Sheet1'!$L$16"}</definedName>
    <definedName name="__IntlFixup" hidden="1">TRUE</definedName>
    <definedName name="__K146" hidden="1">{"'Sheet1'!$L$16"}</definedName>
    <definedName name="__Key1" localSheetId="6">[6]BKq2!#REF!</definedName>
    <definedName name="__Key1" localSheetId="1">[6]BKq2!#REF!</definedName>
    <definedName name="__Key1">[6]BKq2!#REF!</definedName>
    <definedName name="__Key2" localSheetId="6">[6]BKq2!#REF!</definedName>
    <definedName name="__Key2" localSheetId="1">[6]BKq2!#REF!</definedName>
    <definedName name="__Key2">[6]BKq2!#REF!</definedName>
    <definedName name="__Key3" localSheetId="6">[6]BKq2!#REF!</definedName>
    <definedName name="__Key3" localSheetId="1">[6]BKq2!#REF!</definedName>
    <definedName name="__Key3">[6]BKq2!#REF!</definedName>
    <definedName name="__KM188" localSheetId="6">#REF!</definedName>
    <definedName name="__KM188" localSheetId="1">#REF!</definedName>
    <definedName name="__KM188">#REF!</definedName>
    <definedName name="__km189" localSheetId="6">#REF!</definedName>
    <definedName name="__km189" localSheetId="1">#REF!</definedName>
    <definedName name="__km189">#REF!</definedName>
    <definedName name="__km190" localSheetId="6">#REF!</definedName>
    <definedName name="__km190" localSheetId="1">#REF!</definedName>
    <definedName name="__km190">#REF!</definedName>
    <definedName name="__km191" localSheetId="6">#REF!</definedName>
    <definedName name="__km191" localSheetId="1">#REF!</definedName>
    <definedName name="__km191">#REF!</definedName>
    <definedName name="__km192" localSheetId="6">#REF!</definedName>
    <definedName name="__km192" localSheetId="1">#REF!</definedName>
    <definedName name="__km192">#REF!</definedName>
    <definedName name="__km193" localSheetId="6">#REF!</definedName>
    <definedName name="__km193" localSheetId="1">#REF!</definedName>
    <definedName name="__km193">#REF!</definedName>
    <definedName name="__km194" localSheetId="6">#REF!</definedName>
    <definedName name="__km194" localSheetId="1">#REF!</definedName>
    <definedName name="__km194">#REF!</definedName>
    <definedName name="__km195" localSheetId="6">#REF!</definedName>
    <definedName name="__km195" localSheetId="1">#REF!</definedName>
    <definedName name="__km195">#REF!</definedName>
    <definedName name="__km196" localSheetId="6">#REF!</definedName>
    <definedName name="__km196" localSheetId="1">#REF!</definedName>
    <definedName name="__km196">#REF!</definedName>
    <definedName name="__km197" localSheetId="6">#REF!</definedName>
    <definedName name="__km197" localSheetId="1">#REF!</definedName>
    <definedName name="__km197">#REF!</definedName>
    <definedName name="__km198" localSheetId="6">#REF!</definedName>
    <definedName name="__km198" localSheetId="1">#REF!</definedName>
    <definedName name="__km198">#REF!</definedName>
    <definedName name="__Lan1" hidden="1">{"'Sheet1'!$L$16"}</definedName>
    <definedName name="__LAN3" hidden="1">{"'Sheet1'!$L$16"}</definedName>
    <definedName name="__lap1" localSheetId="6">#REF!</definedName>
    <definedName name="__lap1" localSheetId="1">#REF!</definedName>
    <definedName name="__lap1">#REF!</definedName>
    <definedName name="__lap2" localSheetId="6">#REF!</definedName>
    <definedName name="__lap2" localSheetId="1">#REF!</definedName>
    <definedName name="__lap2">#REF!</definedName>
    <definedName name="__M2" hidden="1">{"'Sheet1'!$L$16"}</definedName>
    <definedName name="__MAC12" localSheetId="6">#REF!</definedName>
    <definedName name="__MAC12" localSheetId="1">#REF!</definedName>
    <definedName name="__MAC12">#REF!</definedName>
    <definedName name="__MAC46" localSheetId="6">#REF!</definedName>
    <definedName name="__MAC46" localSheetId="1">#REF!</definedName>
    <definedName name="__MAC46">#REF!</definedName>
    <definedName name="__mtc1">'[12]Sheet1 (4)'!$K$51</definedName>
    <definedName name="__nc1">'[12]Sheet1 (4)'!$J$51</definedName>
    <definedName name="__nc46">[18]Giathanh1m3BT!$H$12</definedName>
    <definedName name="__NCL100" localSheetId="6">#REF!</definedName>
    <definedName name="__NCL100" localSheetId="1">#REF!</definedName>
    <definedName name="__NCL100">#REF!</definedName>
    <definedName name="__NCL200" localSheetId="6">#REF!</definedName>
    <definedName name="__NCL200" localSheetId="1">#REF!</definedName>
    <definedName name="__NCL200">#REF!</definedName>
    <definedName name="__NCL250" localSheetId="6">#REF!</definedName>
    <definedName name="__NCL250" localSheetId="1">#REF!</definedName>
    <definedName name="__NCL250">#REF!</definedName>
    <definedName name="__NET2" localSheetId="6">#REF!</definedName>
    <definedName name="__NET2" localSheetId="1">#REF!</definedName>
    <definedName name="__NET2">#REF!</definedName>
    <definedName name="__nin190" localSheetId="6">#REF!</definedName>
    <definedName name="__nin190" localSheetId="1">#REF!</definedName>
    <definedName name="__nin190">#REF!</definedName>
    <definedName name="__NK5" hidden="1">{"'Sheet1'!$L$16"}</definedName>
    <definedName name="__NSO2" localSheetId="6" hidden="1">{"'Sheet1'!$L$16"}</definedName>
    <definedName name="__NSO2" localSheetId="5" hidden="1">{"'Sheet1'!$L$16"}</definedName>
    <definedName name="__NSO2" localSheetId="3" hidden="1">{"'Sheet1'!$L$16"}</definedName>
    <definedName name="__NSO2" localSheetId="4" hidden="1">{"'Sheet1'!$L$16"}</definedName>
    <definedName name="__NSO2" localSheetId="1" hidden="1">{"'Sheet1'!$L$16"}</definedName>
    <definedName name="__NSO2" hidden="1">{"'Sheet1'!$L$16"}</definedName>
    <definedName name="__oto10" localSheetId="6">[7]VL!#REF!</definedName>
    <definedName name="__oto10" localSheetId="1">[7]VL!#REF!</definedName>
    <definedName name="__oto10">[7]VL!#REF!</definedName>
    <definedName name="__PA3" localSheetId="6" hidden="1">{"'Sheet1'!$L$16"}</definedName>
    <definedName name="__PA3" localSheetId="5" hidden="1">{"'Sheet1'!$L$16"}</definedName>
    <definedName name="__PA3" localSheetId="3" hidden="1">{"'Sheet1'!$L$16"}</definedName>
    <definedName name="__PA3" localSheetId="4" hidden="1">{"'Sheet1'!$L$16"}</definedName>
    <definedName name="__PA3" localSheetId="1" hidden="1">{"'Sheet1'!$L$16"}</definedName>
    <definedName name="__PA3" hidden="1">{"'Sheet1'!$L$16"}</definedName>
    <definedName name="__pd10" hidden="1">{"'Summary'!$A$1:$J$46"}</definedName>
    <definedName name="__PD11" hidden="1">{"'Summary'!$A$1:$J$46"}</definedName>
    <definedName name="__phi10" localSheetId="6">#REF!</definedName>
    <definedName name="__phi10" localSheetId="1">#REF!</definedName>
    <definedName name="__phi10">#REF!</definedName>
    <definedName name="__phi12" localSheetId="6">#REF!</definedName>
    <definedName name="__phi12" localSheetId="1">#REF!</definedName>
    <definedName name="__phi12">#REF!</definedName>
    <definedName name="__phi14" localSheetId="6">#REF!</definedName>
    <definedName name="__phi14" localSheetId="1">#REF!</definedName>
    <definedName name="__phi14">#REF!</definedName>
    <definedName name="__phi16" localSheetId="6">#REF!</definedName>
    <definedName name="__phi16" localSheetId="1">#REF!</definedName>
    <definedName name="__phi16">#REF!</definedName>
    <definedName name="__phi18" localSheetId="6">#REF!</definedName>
    <definedName name="__phi18" localSheetId="1">#REF!</definedName>
    <definedName name="__phi18">#REF!</definedName>
    <definedName name="__phi20" localSheetId="6">#REF!</definedName>
    <definedName name="__phi20" localSheetId="1">#REF!</definedName>
    <definedName name="__phi20">#REF!</definedName>
    <definedName name="__phi22" localSheetId="6">#REF!</definedName>
    <definedName name="__phi22" localSheetId="1">#REF!</definedName>
    <definedName name="__phi22">#REF!</definedName>
    <definedName name="__phi25" localSheetId="6">#REF!</definedName>
    <definedName name="__phi25" localSheetId="1">#REF!</definedName>
    <definedName name="__phi25">#REF!</definedName>
    <definedName name="__phi28" localSheetId="6">#REF!</definedName>
    <definedName name="__phi28" localSheetId="1">#REF!</definedName>
    <definedName name="__phi28">#REF!</definedName>
    <definedName name="__phi6" localSheetId="6">#REF!</definedName>
    <definedName name="__phi6" localSheetId="1">#REF!</definedName>
    <definedName name="__phi6">#REF!</definedName>
    <definedName name="__phi8" localSheetId="6">#REF!</definedName>
    <definedName name="__phi8" localSheetId="1">#REF!</definedName>
    <definedName name="__phi8">#REF!</definedName>
    <definedName name="__PL1242" localSheetId="6">#REF!</definedName>
    <definedName name="__PL1242" localSheetId="1">#REF!</definedName>
    <definedName name="__PL1242">#REF!</definedName>
    <definedName name="__sat10" localSheetId="6">[2]Gia!#REF!</definedName>
    <definedName name="__sat10" localSheetId="1">[2]Gia!#REF!</definedName>
    <definedName name="__sat10">[2]Gia!#REF!</definedName>
    <definedName name="__sat14" localSheetId="6">[2]Gia!#REF!</definedName>
    <definedName name="__sat14" localSheetId="1">[2]Gia!#REF!</definedName>
    <definedName name="__sat14">[2]Gia!#REF!</definedName>
    <definedName name="__sat16" localSheetId="6">#REF!</definedName>
    <definedName name="__sat16" localSheetId="1">#REF!</definedName>
    <definedName name="__sat16">#REF!</definedName>
    <definedName name="__sat20" localSheetId="6">#REF!</definedName>
    <definedName name="__sat20" localSheetId="1">#REF!</definedName>
    <definedName name="__sat20">#REF!</definedName>
    <definedName name="__sat6" localSheetId="6">[2]Gia!#REF!</definedName>
    <definedName name="__sat6" localSheetId="1">[2]Gia!#REF!</definedName>
    <definedName name="__sat6">[2]Gia!#REF!</definedName>
    <definedName name="__sat8" localSheetId="6">[2]Gia!#REF!</definedName>
    <definedName name="__sat8" localSheetId="1">[2]Gia!#REF!</definedName>
    <definedName name="__sat8">[2]Gia!#REF!</definedName>
    <definedName name="__sc1" localSheetId="6">#REF!</definedName>
    <definedName name="__sc1" localSheetId="1">#REF!</definedName>
    <definedName name="__sc1">#REF!</definedName>
    <definedName name="__SC2" localSheetId="6">#REF!</definedName>
    <definedName name="__SC2" localSheetId="1">#REF!</definedName>
    <definedName name="__SC2">#REF!</definedName>
    <definedName name="__sc3" localSheetId="6">#REF!</definedName>
    <definedName name="__sc3" localSheetId="1">#REF!</definedName>
    <definedName name="__sc3">#REF!</definedName>
    <definedName name="__SD30" hidden="1">{"'Summary'!$A$1:$J$46"}</definedName>
    <definedName name="__slg1" localSheetId="6">#REF!</definedName>
    <definedName name="__slg1" localSheetId="1">#REF!</definedName>
    <definedName name="__slg1">#REF!</definedName>
    <definedName name="__slg2" localSheetId="6">#REF!</definedName>
    <definedName name="__slg2" localSheetId="1">#REF!</definedName>
    <definedName name="__slg2">#REF!</definedName>
    <definedName name="__slg3" localSheetId="6">#REF!</definedName>
    <definedName name="__slg3" localSheetId="1">#REF!</definedName>
    <definedName name="__slg3">#REF!</definedName>
    <definedName name="__slg4" localSheetId="6">#REF!</definedName>
    <definedName name="__slg4" localSheetId="1">#REF!</definedName>
    <definedName name="__slg4">#REF!</definedName>
    <definedName name="__slg5" localSheetId="6">#REF!</definedName>
    <definedName name="__slg5" localSheetId="1">#REF!</definedName>
    <definedName name="__slg5">#REF!</definedName>
    <definedName name="__slg6" localSheetId="6">#REF!</definedName>
    <definedName name="__slg6" localSheetId="1">#REF!</definedName>
    <definedName name="__slg6">#REF!</definedName>
    <definedName name="__SN3" localSheetId="6">#REF!</definedName>
    <definedName name="__SN3" localSheetId="1">#REF!</definedName>
    <definedName name="__SN3">#REF!</definedName>
    <definedName name="__sua20" localSheetId="6">#REF!</definedName>
    <definedName name="__sua20" localSheetId="1">#REF!</definedName>
    <definedName name="__sua20">#REF!</definedName>
    <definedName name="__sua30" localSheetId="6">#REF!</definedName>
    <definedName name="__sua30" localSheetId="1">#REF!</definedName>
    <definedName name="__sua30">#REF!</definedName>
    <definedName name="__sw70609" localSheetId="6">[14]MTP!#REF!</definedName>
    <definedName name="__sw70609" localSheetId="1">[14]MTP!#REF!</definedName>
    <definedName name="__sw70609">[14]MTP!#REF!</definedName>
    <definedName name="__TB1" localSheetId="6">#REF!</definedName>
    <definedName name="__TB1" localSheetId="1">#REF!</definedName>
    <definedName name="__TB1">#REF!</definedName>
    <definedName name="__tb2" hidden="1">{"'Sheet1'!$L$16"}</definedName>
    <definedName name="__tct3">[15]gVL!$Q$23</definedName>
    <definedName name="__td1" hidden="1">{"'Sheet1'!$L$16"}</definedName>
    <definedName name="__TH1" localSheetId="6">#REF!</definedName>
    <definedName name="__TH1" localSheetId="1">#REF!</definedName>
    <definedName name="__TH1">#REF!</definedName>
    <definedName name="__TH2" localSheetId="6">#REF!</definedName>
    <definedName name="__TH2" localSheetId="1">#REF!</definedName>
    <definedName name="__TH2">#REF!</definedName>
    <definedName name="__TH3" localSheetId="6">#REF!</definedName>
    <definedName name="__TH3" localSheetId="1">#REF!</definedName>
    <definedName name="__TH3">#REF!</definedName>
    <definedName name="__TK155" localSheetId="6">#REF!</definedName>
    <definedName name="__TK155" localSheetId="1">#REF!</definedName>
    <definedName name="__TK155">#REF!</definedName>
    <definedName name="__TK422" localSheetId="6">#REF!</definedName>
    <definedName name="__TK422" localSheetId="1">#REF!</definedName>
    <definedName name="__TK422">#REF!</definedName>
    <definedName name="__TL1" localSheetId="6">#REF!</definedName>
    <definedName name="__TL1" localSheetId="1">#REF!</definedName>
    <definedName name="__TL1">#REF!</definedName>
    <definedName name="__TL2" localSheetId="6">#REF!</definedName>
    <definedName name="__TL2" localSheetId="1">#REF!</definedName>
    <definedName name="__TL2">#REF!</definedName>
    <definedName name="__TL3" localSheetId="6">#REF!</definedName>
    <definedName name="__TL3" localSheetId="1">#REF!</definedName>
    <definedName name="__TL3">#REF!</definedName>
    <definedName name="__TLA120" localSheetId="6">#REF!</definedName>
    <definedName name="__TLA120" localSheetId="1">#REF!</definedName>
    <definedName name="__TLA120">#REF!</definedName>
    <definedName name="__TLA35" localSheetId="6">#REF!</definedName>
    <definedName name="__TLA35" localSheetId="1">#REF!</definedName>
    <definedName name="__TLA35">#REF!</definedName>
    <definedName name="__TLA50" localSheetId="6">#REF!</definedName>
    <definedName name="__TLA50" localSheetId="1">#REF!</definedName>
    <definedName name="__TLA50">#REF!</definedName>
    <definedName name="__TLA70" localSheetId="6">#REF!</definedName>
    <definedName name="__TLA70" localSheetId="1">#REF!</definedName>
    <definedName name="__TLA70">#REF!</definedName>
    <definedName name="__TLA95" localSheetId="6">#REF!</definedName>
    <definedName name="__TLA95" localSheetId="1">#REF!</definedName>
    <definedName name="__TLA95">#REF!</definedName>
    <definedName name="__TM2" hidden="1">{"'Sheet1'!$L$16"}</definedName>
    <definedName name="__tt3" hidden="1">{"'Sheet1'!$L$16"}</definedName>
    <definedName name="__vc1">'[10]CT Thang Mo'!$B$34:$H$34</definedName>
    <definedName name="__vc2">'[10]CT Thang Mo'!$B$35:$H$35</definedName>
    <definedName name="__vc3">'[10]CT Thang Mo'!$B$36:$H$36</definedName>
    <definedName name="__VL100" localSheetId="6">#REF!</definedName>
    <definedName name="__VL100" localSheetId="1">#REF!</definedName>
    <definedName name="__VL100">#REF!</definedName>
    <definedName name="__vl2" localSheetId="6">'[4]Sheet9 (2)'!#REF!</definedName>
    <definedName name="__vl2" localSheetId="1">'[4]Sheet9 (2)'!#REF!</definedName>
    <definedName name="__vl2">'[4]Sheet9 (2)'!#REF!</definedName>
    <definedName name="__VL250" localSheetId="6">#REF!</definedName>
    <definedName name="__VL250" localSheetId="1">#REF!</definedName>
    <definedName name="__VL250">#REF!</definedName>
    <definedName name="_02" localSheetId="6">#REF!</definedName>
    <definedName name="_02">#REF!</definedName>
    <definedName name="_1" localSheetId="6">#REF!</definedName>
    <definedName name="_1">#REF!</definedName>
    <definedName name="_1000A01">#N/A</definedName>
    <definedName name="_1BA1025" localSheetId="6">[19]MTP!#REF!</definedName>
    <definedName name="_1BA1025" localSheetId="1">[19]MTP!#REF!</definedName>
    <definedName name="_1BA1025">[19]MTP!#REF!</definedName>
    <definedName name="_1BA1037" localSheetId="6">[19]MTP!#REF!</definedName>
    <definedName name="_1BA1037" localSheetId="1">[19]MTP!#REF!</definedName>
    <definedName name="_1BA1037">[19]MTP!#REF!</definedName>
    <definedName name="_1BA1050" localSheetId="6">[19]MTP!#REF!</definedName>
    <definedName name="_1BA1050" localSheetId="1">[19]MTP!#REF!</definedName>
    <definedName name="_1BA1050">[19]MTP!#REF!</definedName>
    <definedName name="_1BA1075" localSheetId="6">[19]MTP!#REF!</definedName>
    <definedName name="_1BA1075" localSheetId="1">[19]MTP!#REF!</definedName>
    <definedName name="_1BA1075">[19]MTP!#REF!</definedName>
    <definedName name="_1BA1100" localSheetId="6">[19]MTP!#REF!</definedName>
    <definedName name="_1BA1100" localSheetId="1">[19]MTP!#REF!</definedName>
    <definedName name="_1BA1100">[19]MTP!#REF!</definedName>
    <definedName name="_1BA2500" localSheetId="6">#REF!</definedName>
    <definedName name="_1BA2500" localSheetId="1">#REF!</definedName>
    <definedName name="_1BA2500">#REF!</definedName>
    <definedName name="_1BA3025" localSheetId="6">[19]MTP!#REF!</definedName>
    <definedName name="_1BA3025" localSheetId="1">[19]MTP!#REF!</definedName>
    <definedName name="_1BA3025">[19]MTP!#REF!</definedName>
    <definedName name="_1BA3037" localSheetId="6">[19]MTP!#REF!</definedName>
    <definedName name="_1BA3037" localSheetId="1">[19]MTP!#REF!</definedName>
    <definedName name="_1BA3037">[19]MTP!#REF!</definedName>
    <definedName name="_1BA3050" localSheetId="6">[19]MTP!#REF!</definedName>
    <definedName name="_1BA3050" localSheetId="1">[19]MTP!#REF!</definedName>
    <definedName name="_1BA3050">[19]MTP!#REF!</definedName>
    <definedName name="_1BA305G" localSheetId="6">[19]MTP!#REF!</definedName>
    <definedName name="_1BA305G" localSheetId="1">[19]MTP!#REF!</definedName>
    <definedName name="_1BA305G">[19]MTP!#REF!</definedName>
    <definedName name="_1BA3075" localSheetId="6">[19]MTP!#REF!</definedName>
    <definedName name="_1BA3075" localSheetId="1">[19]MTP!#REF!</definedName>
    <definedName name="_1BA3075">[19]MTP!#REF!</definedName>
    <definedName name="_1BA3100" localSheetId="6">[19]MTP!#REF!</definedName>
    <definedName name="_1BA3100" localSheetId="1">[19]MTP!#REF!</definedName>
    <definedName name="_1BA3100">[19]MTP!#REF!</definedName>
    <definedName name="_1BA3160" localSheetId="6">[19]MTP!#REF!</definedName>
    <definedName name="_1BA3160" localSheetId="1">[19]MTP!#REF!</definedName>
    <definedName name="_1BA3160">[19]MTP!#REF!</definedName>
    <definedName name="_1BA3250" localSheetId="6">#REF!</definedName>
    <definedName name="_1BA3250" localSheetId="1">#REF!</definedName>
    <definedName name="_1BA3250">#REF!</definedName>
    <definedName name="_1BA3320" localSheetId="6">[19]MTP!#REF!</definedName>
    <definedName name="_1BA3320" localSheetId="1">[19]MTP!#REF!</definedName>
    <definedName name="_1BA3320">[19]MTP!#REF!</definedName>
    <definedName name="_1BA3400" localSheetId="6">[19]MTP!#REF!</definedName>
    <definedName name="_1BA3400" localSheetId="1">[19]MTP!#REF!</definedName>
    <definedName name="_1BA3400">[19]MTP!#REF!</definedName>
    <definedName name="_1BA400P" localSheetId="6">#REF!</definedName>
    <definedName name="_1BA400P" localSheetId="1">#REF!</definedName>
    <definedName name="_1BA400P">#REF!</definedName>
    <definedName name="_1CAP001" localSheetId="6">#REF!</definedName>
    <definedName name="_1CAP001" localSheetId="1">#REF!</definedName>
    <definedName name="_1CAP001">#REF!</definedName>
    <definedName name="_1CAP002" localSheetId="6">[20]MTP!#REF!</definedName>
    <definedName name="_1CAP002" localSheetId="1">[20]MTP!#REF!</definedName>
    <definedName name="_1CAP002">[20]MTP!#REF!</definedName>
    <definedName name="_1CAP003" localSheetId="6">[19]MTP!#REF!</definedName>
    <definedName name="_1CAP003" localSheetId="1">[19]MTP!#REF!</definedName>
    <definedName name="_1CAP003">[19]MTP!#REF!</definedName>
    <definedName name="_1CAPTU1" localSheetId="6">[14]MTP!#REF!</definedName>
    <definedName name="_1CAPTU1" localSheetId="1">[14]MTP!#REF!</definedName>
    <definedName name="_1CAPTU1">[14]MTP!#REF!</definedName>
    <definedName name="_1CDHT01" localSheetId="6">[19]MTP!#REF!</definedName>
    <definedName name="_1CDHT01" localSheetId="1">[19]MTP!#REF!</definedName>
    <definedName name="_1CDHT01">[19]MTP!#REF!</definedName>
    <definedName name="_1CDHT02" localSheetId="6">[19]MTP!#REF!</definedName>
    <definedName name="_1CDHT02" localSheetId="1">[19]MTP!#REF!</definedName>
    <definedName name="_1CDHT02">[19]MTP!#REF!</definedName>
    <definedName name="_1CHANG1" localSheetId="6">[19]MTP!#REF!</definedName>
    <definedName name="_1CHANG1" localSheetId="1">[19]MTP!#REF!</definedName>
    <definedName name="_1CHANG1">[19]MTP!#REF!</definedName>
    <definedName name="_1DA0801" localSheetId="6">[19]MTP!#REF!</definedName>
    <definedName name="_1DA0801" localSheetId="1">[19]MTP!#REF!</definedName>
    <definedName name="_1DA0801">[19]MTP!#REF!</definedName>
    <definedName name="_1DA0802" localSheetId="6">[19]MTP!#REF!</definedName>
    <definedName name="_1DA0802" localSheetId="1">[19]MTP!#REF!</definedName>
    <definedName name="_1DA0802">[19]MTP!#REF!</definedName>
    <definedName name="_1DA1201" localSheetId="6">[19]MTP!#REF!</definedName>
    <definedName name="_1DA1201" localSheetId="1">[19]MTP!#REF!</definedName>
    <definedName name="_1DA1201">[19]MTP!#REF!</definedName>
    <definedName name="_1DA2001" localSheetId="6">[19]MTP!#REF!</definedName>
    <definedName name="_1DA2001" localSheetId="1">[19]MTP!#REF!</definedName>
    <definedName name="_1DA2001">[19]MTP!#REF!</definedName>
    <definedName name="_1DA2401" localSheetId="6">[21]MTP!#REF!</definedName>
    <definedName name="_1DA2401" localSheetId="1">[21]MTP!#REF!</definedName>
    <definedName name="_1DA2401">[21]MTP!#REF!</definedName>
    <definedName name="_1DA2402" localSheetId="6">[21]MTP!#REF!</definedName>
    <definedName name="_1DA2402" localSheetId="1">[21]MTP!#REF!</definedName>
    <definedName name="_1DA2402">[21]MTP!#REF!</definedName>
    <definedName name="_1DA3201" localSheetId="6">[21]MTP!#REF!</definedName>
    <definedName name="_1DA3201" localSheetId="1">[21]MTP!#REF!</definedName>
    <definedName name="_1DA3201">[21]MTP!#REF!</definedName>
    <definedName name="_1DA3202" localSheetId="6">[21]MTP!#REF!</definedName>
    <definedName name="_1DA3202" localSheetId="1">[21]MTP!#REF!</definedName>
    <definedName name="_1DA3202">[21]MTP!#REF!</definedName>
    <definedName name="_1DA3203" localSheetId="6">[21]MTP!#REF!</definedName>
    <definedName name="_1DA3203" localSheetId="1">[21]MTP!#REF!</definedName>
    <definedName name="_1DA3203">[21]MTP!#REF!</definedName>
    <definedName name="_1DA3204" localSheetId="6">[19]MTP!#REF!</definedName>
    <definedName name="_1DA3204" localSheetId="1">[19]MTP!#REF!</definedName>
    <definedName name="_1DA3204">[19]MTP!#REF!</definedName>
    <definedName name="_1DAU001" localSheetId="6">[19]MTP!#REF!</definedName>
    <definedName name="_1DAU001" localSheetId="1">[19]MTP!#REF!</definedName>
    <definedName name="_1DAU001">[19]MTP!#REF!</definedName>
    <definedName name="_1DAU002" localSheetId="6">#REF!</definedName>
    <definedName name="_1DAU002" localSheetId="1">#REF!</definedName>
    <definedName name="_1DAU002">#REF!</definedName>
    <definedName name="_1DAU003" localSheetId="6">[19]MTP!#REF!</definedName>
    <definedName name="_1DAU003" localSheetId="1">[19]MTP!#REF!</definedName>
    <definedName name="_1DAU003">[19]MTP!#REF!</definedName>
    <definedName name="_1DCTT48" localSheetId="6">[19]MTP!#REF!</definedName>
    <definedName name="_1DCTT48" localSheetId="1">[19]MTP!#REF!</definedName>
    <definedName name="_1DCTT48">[19]MTP!#REF!</definedName>
    <definedName name="_1DDAY03" localSheetId="6">#REF!</definedName>
    <definedName name="_1DDAY03" localSheetId="1">#REF!</definedName>
    <definedName name="_1DDAY03">#REF!</definedName>
    <definedName name="_1DDTT01" localSheetId="6">#REF!</definedName>
    <definedName name="_1DDTT01" localSheetId="1">#REF!</definedName>
    <definedName name="_1DDTT01">#REF!</definedName>
    <definedName name="_1DK1001" localSheetId="6">[19]MTP!#REF!</definedName>
    <definedName name="_1DK1001" localSheetId="1">[19]MTP!#REF!</definedName>
    <definedName name="_1DK1001">[19]MTP!#REF!</definedName>
    <definedName name="_1DK3001" localSheetId="6">[19]MTP!#REF!</definedName>
    <definedName name="_1DK3001" localSheetId="1">[19]MTP!#REF!</definedName>
    <definedName name="_1DK3001">[19]MTP!#REF!</definedName>
    <definedName name="_1FCO101" localSheetId="6">#REF!</definedName>
    <definedName name="_1FCO101" localSheetId="1">#REF!</definedName>
    <definedName name="_1FCO101">#REF!</definedName>
    <definedName name="_1GIA101" localSheetId="6">#REF!</definedName>
    <definedName name="_1GIA101" localSheetId="1">#REF!</definedName>
    <definedName name="_1GIA101">#REF!</definedName>
    <definedName name="_1KD22B1" localSheetId="6">[19]MTP!#REF!</definedName>
    <definedName name="_1KD22B1" localSheetId="1">[19]MTP!#REF!</definedName>
    <definedName name="_1KD22B1">[19]MTP!#REF!</definedName>
    <definedName name="_1KDM22T" localSheetId="6">[19]MTP!#REF!</definedName>
    <definedName name="_1KDM22T" localSheetId="1">[19]MTP!#REF!</definedName>
    <definedName name="_1KDM22T">[19]MTP!#REF!</definedName>
    <definedName name="_1KEP001" localSheetId="6">[19]MTP!#REF!</definedName>
    <definedName name="_1KEP001" localSheetId="1">[19]MTP!#REF!</definedName>
    <definedName name="_1KEP001">[19]MTP!#REF!</definedName>
    <definedName name="_1LA1001" localSheetId="6">#REF!</definedName>
    <definedName name="_1LA1001" localSheetId="1">#REF!</definedName>
    <definedName name="_1LA1001">#REF!</definedName>
    <definedName name="_1LCAP01" localSheetId="6">[19]MTP!#REF!</definedName>
    <definedName name="_1LCAP01" localSheetId="1">[19]MTP!#REF!</definedName>
    <definedName name="_1LCAP01">[19]MTP!#REF!</definedName>
    <definedName name="_1MCCBO2" localSheetId="6">#REF!</definedName>
    <definedName name="_1MCCBO2" localSheetId="1">#REF!</definedName>
    <definedName name="_1MCCBO2">#REF!</definedName>
    <definedName name="_1NEO001" localSheetId="6">[21]MTP!#REF!</definedName>
    <definedName name="_1NEO001" localSheetId="1">[21]MTP!#REF!</definedName>
    <definedName name="_1NEO001">[21]MTP!#REF!</definedName>
    <definedName name="_1PKCAP1" localSheetId="6">#REF!</definedName>
    <definedName name="_1PKCAP1" localSheetId="1">#REF!</definedName>
    <definedName name="_1PKCAP1">#REF!</definedName>
    <definedName name="_1PKIEN1" localSheetId="6">[19]MTP!#REF!</definedName>
    <definedName name="_1PKIEN1" localSheetId="1">[19]MTP!#REF!</definedName>
    <definedName name="_1PKIEN1">[19]MTP!#REF!</definedName>
    <definedName name="_1PKTT01" localSheetId="6">#REF!</definedName>
    <definedName name="_1PKTT01" localSheetId="1">#REF!</definedName>
    <definedName name="_1PKTT01">#REF!</definedName>
    <definedName name="_1SDUNG1" localSheetId="6">[21]MTP!#REF!</definedName>
    <definedName name="_1SDUNG1" localSheetId="1">[21]MTP!#REF!</definedName>
    <definedName name="_1SDUNG1">[21]MTP!#REF!</definedName>
    <definedName name="_1STREO1" localSheetId="6">[19]MTP!#REF!</definedName>
    <definedName name="_1STREO1" localSheetId="1">[19]MTP!#REF!</definedName>
    <definedName name="_1STREO1">[19]MTP!#REF!</definedName>
    <definedName name="_1STREO2" localSheetId="6">[19]MTP!#REF!</definedName>
    <definedName name="_1STREO2" localSheetId="1">[19]MTP!#REF!</definedName>
    <definedName name="_1STREO2">[19]MTP!#REF!</definedName>
    <definedName name="_1STREO3" localSheetId="6">[19]MTP!#REF!</definedName>
    <definedName name="_1STREO3" localSheetId="1">[19]MTP!#REF!</definedName>
    <definedName name="_1STREO3">[19]MTP!#REF!</definedName>
    <definedName name="_1TCD101" localSheetId="6">#REF!</definedName>
    <definedName name="_1TCD101" localSheetId="1">#REF!</definedName>
    <definedName name="_1TCD101">#REF!</definedName>
    <definedName name="_1TCD201" localSheetId="6">#REF!</definedName>
    <definedName name="_1TCD201" localSheetId="1">#REF!</definedName>
    <definedName name="_1TCD201">#REF!</definedName>
    <definedName name="_1TD1001" localSheetId="6">[19]MTP!#REF!</definedName>
    <definedName name="_1TD1001" localSheetId="1">[19]MTP!#REF!</definedName>
    <definedName name="_1TD1001">[19]MTP!#REF!</definedName>
    <definedName name="_1TD1002" localSheetId="6">[19]MTP!#REF!</definedName>
    <definedName name="_1TD1002" localSheetId="1">[19]MTP!#REF!</definedName>
    <definedName name="_1TD1002">[19]MTP!#REF!</definedName>
    <definedName name="_1TD2001" localSheetId="6">#REF!</definedName>
    <definedName name="_1TD2001" localSheetId="1">#REF!</definedName>
    <definedName name="_1TD2001">#REF!</definedName>
    <definedName name="_1TIHT01" localSheetId="6">#REF!</definedName>
    <definedName name="_1TIHT01" localSheetId="1">#REF!</definedName>
    <definedName name="_1TIHT01">#REF!</definedName>
    <definedName name="_1TIHT02" localSheetId="6">[19]MTP!#REF!</definedName>
    <definedName name="_1TIHT02" localSheetId="1">[19]MTP!#REF!</definedName>
    <definedName name="_1TIHT02">[19]MTP!#REF!</definedName>
    <definedName name="_1TIHT03" localSheetId="6">[19]MTP!#REF!</definedName>
    <definedName name="_1TIHT03" localSheetId="1">[19]MTP!#REF!</definedName>
    <definedName name="_1TIHT03">[19]MTP!#REF!</definedName>
    <definedName name="_1TIHT04" localSheetId="6">[19]MTP!#REF!</definedName>
    <definedName name="_1TIHT04" localSheetId="1">[19]MTP!#REF!</definedName>
    <definedName name="_1TIHT04">[19]MTP!#REF!</definedName>
    <definedName name="_1TIHT05" localSheetId="6">[19]MTP!#REF!</definedName>
    <definedName name="_1TIHT05" localSheetId="1">[19]MTP!#REF!</definedName>
    <definedName name="_1TIHT05">[19]MTP!#REF!</definedName>
    <definedName name="_1TRU121" localSheetId="6">#REF!</definedName>
    <definedName name="_1TRU121" localSheetId="1">#REF!</definedName>
    <definedName name="_1TRU121">#REF!</definedName>
    <definedName name="_1UCLEV1" localSheetId="6">[19]MTP!#REF!</definedName>
    <definedName name="_1UCLEV1" localSheetId="1">[19]MTP!#REF!</definedName>
    <definedName name="_1UCLEV1">[19]MTP!#REF!</definedName>
    <definedName name="_2" localSheetId="6">#REF!</definedName>
    <definedName name="_2">#REF!</definedName>
    <definedName name="_2BLA100" localSheetId="6">#REF!</definedName>
    <definedName name="_2BLA100" localSheetId="1">#REF!</definedName>
    <definedName name="_2BLA100">#REF!</definedName>
    <definedName name="_2CHAG01" localSheetId="6">[19]MTP!#REF!</definedName>
    <definedName name="_2CHAG01" localSheetId="1">[19]MTP!#REF!</definedName>
    <definedName name="_2CHAG01">[19]MTP!#REF!</definedName>
    <definedName name="_2CHAG02" localSheetId="6">[19]MTP!#REF!</definedName>
    <definedName name="_2CHAG02" localSheetId="1">[19]MTP!#REF!</definedName>
    <definedName name="_2CHAG02">[19]MTP!#REF!</definedName>
    <definedName name="_2CHDG01" localSheetId="6">[19]MTP!#REF!</definedName>
    <definedName name="_2CHDG01" localSheetId="1">[19]MTP!#REF!</definedName>
    <definedName name="_2CHDG01">[19]MTP!#REF!</definedName>
    <definedName name="_2CHDG02" localSheetId="6">[19]MTP!#REF!</definedName>
    <definedName name="_2CHDG02" localSheetId="1">[19]MTP!#REF!</definedName>
    <definedName name="_2CHDG02">[19]MTP!#REF!</definedName>
    <definedName name="_2CHGI01" localSheetId="6">[19]MTP!#REF!</definedName>
    <definedName name="_2CHGI01" localSheetId="1">[19]MTP!#REF!</definedName>
    <definedName name="_2CHGI01">[19]MTP!#REF!</definedName>
    <definedName name="_2CHSG01" localSheetId="6">[19]MTP!#REF!</definedName>
    <definedName name="_2CHSG01" localSheetId="1">[19]MTP!#REF!</definedName>
    <definedName name="_2CHSG01">[19]MTP!#REF!</definedName>
    <definedName name="_2COTT48" localSheetId="6">[19]MTP!#REF!</definedName>
    <definedName name="_2COTT48" localSheetId="1">[19]MTP!#REF!</definedName>
    <definedName name="_2COTT48">[19]MTP!#REF!</definedName>
    <definedName name="_2DA0801" localSheetId="6">[19]MTP!#REF!</definedName>
    <definedName name="_2DA0801" localSheetId="1">[19]MTP!#REF!</definedName>
    <definedName name="_2DA0801">[19]MTP!#REF!</definedName>
    <definedName name="_2DA0802" localSheetId="6">[19]MTP!#REF!</definedName>
    <definedName name="_2DA0802" localSheetId="1">[19]MTP!#REF!</definedName>
    <definedName name="_2DA0802">[19]MTP!#REF!</definedName>
    <definedName name="_2DA2001" localSheetId="6">[19]MTP!#REF!</definedName>
    <definedName name="_2DA2001" localSheetId="1">[19]MTP!#REF!</definedName>
    <definedName name="_2DA2001">[19]MTP!#REF!</definedName>
    <definedName name="_2DA2002" localSheetId="6">[19]MTP!#REF!</definedName>
    <definedName name="_2DA2002" localSheetId="1">[19]MTP!#REF!</definedName>
    <definedName name="_2DA2002">[19]MTP!#REF!</definedName>
    <definedName name="_2DA2401" localSheetId="6">[19]MTP!#REF!</definedName>
    <definedName name="_2DA2401" localSheetId="1">[19]MTP!#REF!</definedName>
    <definedName name="_2DA2401">[19]MTP!#REF!</definedName>
    <definedName name="_2DA2402" localSheetId="6">[19]MTP!#REF!</definedName>
    <definedName name="_2DA2402" localSheetId="1">[19]MTP!#REF!</definedName>
    <definedName name="_2DA2402">[19]MTP!#REF!</definedName>
    <definedName name="_2DA2403" localSheetId="6">[19]MTP!#REF!</definedName>
    <definedName name="_2DA2403" localSheetId="1">[19]MTP!#REF!</definedName>
    <definedName name="_2DA2403">[19]MTP!#REF!</definedName>
    <definedName name="_2DA2404" localSheetId="6">[19]MTP!#REF!</definedName>
    <definedName name="_2DA2404" localSheetId="1">[19]MTP!#REF!</definedName>
    <definedName name="_2DA2404">[19]MTP!#REF!</definedName>
    <definedName name="_2DA2405" localSheetId="6">[19]MTP!#REF!</definedName>
    <definedName name="_2DA2405" localSheetId="1">[19]MTP!#REF!</definedName>
    <definedName name="_2DA2405">[19]MTP!#REF!</definedName>
    <definedName name="_2DA2406" localSheetId="6">[19]MTP!#REF!</definedName>
    <definedName name="_2DA2406" localSheetId="1">[19]MTP!#REF!</definedName>
    <definedName name="_2DA2406">[19]MTP!#REF!</definedName>
    <definedName name="_2DA3202" localSheetId="6">[19]MTP!#REF!</definedName>
    <definedName name="_2DA3202" localSheetId="1">[19]MTP!#REF!</definedName>
    <definedName name="_2DA3202">[19]MTP!#REF!</definedName>
    <definedName name="_2DAL201" localSheetId="6">#REF!</definedName>
    <definedName name="_2DAL201" localSheetId="1">#REF!</definedName>
    <definedName name="_2DAL201">#REF!</definedName>
    <definedName name="_2DCT001" localSheetId="6">[19]MTP!#REF!</definedName>
    <definedName name="_2DCT001" localSheetId="1">[19]MTP!#REF!</definedName>
    <definedName name="_2DCT001">[19]MTP!#REF!</definedName>
    <definedName name="_2DDAY01" localSheetId="6">[19]MTP!#REF!</definedName>
    <definedName name="_2DDAY01" localSheetId="1">[19]MTP!#REF!</definedName>
    <definedName name="_2DDAY01">[19]MTP!#REF!</definedName>
    <definedName name="_2DS1P01" localSheetId="6">[19]MTP!#REF!</definedName>
    <definedName name="_2DS1P01" localSheetId="1">[19]MTP!#REF!</definedName>
    <definedName name="_2DS1P01">[19]MTP!#REF!</definedName>
    <definedName name="_2DS3P01" localSheetId="6">[19]MTP!#REF!</definedName>
    <definedName name="_2DS3P01" localSheetId="1">[19]MTP!#REF!</definedName>
    <definedName name="_2DS3P01">[19]MTP!#REF!</definedName>
    <definedName name="_2FCO100" localSheetId="6">[19]MTP!#REF!</definedName>
    <definedName name="_2FCO100" localSheetId="1">[19]MTP!#REF!</definedName>
    <definedName name="_2FCO100">[19]MTP!#REF!</definedName>
    <definedName name="_2FCO200" localSheetId="6">[19]MTP!#REF!</definedName>
    <definedName name="_2FCO200" localSheetId="1">[19]MTP!#REF!</definedName>
    <definedName name="_2FCO200">[19]MTP!#REF!</definedName>
    <definedName name="_2KD0221" localSheetId="6">[19]MTP!#REF!</definedName>
    <definedName name="_2KD0221" localSheetId="1">[19]MTP!#REF!</definedName>
    <definedName name="_2KD0221">[19]MTP!#REF!</definedName>
    <definedName name="_2KD0223" localSheetId="6">[19]MTP!#REF!</definedName>
    <definedName name="_2KD0223" localSheetId="1">[19]MTP!#REF!</definedName>
    <definedName name="_2KD0223">[19]MTP!#REF!</definedName>
    <definedName name="_2KD0481" localSheetId="6">[19]MTP!#REF!</definedName>
    <definedName name="_2KD0481" localSheetId="1">[19]MTP!#REF!</definedName>
    <definedName name="_2KD0481">[19]MTP!#REF!</definedName>
    <definedName name="_2KD0500" localSheetId="6">[19]MTP!#REF!</definedName>
    <definedName name="_2KD0500" localSheetId="1">[19]MTP!#REF!</definedName>
    <definedName name="_2KD0500">[19]MTP!#REF!</definedName>
    <definedName name="_2KD0501" localSheetId="6">[19]MTP!#REF!</definedName>
    <definedName name="_2KD0501" localSheetId="1">[19]MTP!#REF!</definedName>
    <definedName name="_2KD0501">[19]MTP!#REF!</definedName>
    <definedName name="_2KD0502" localSheetId="6">[19]MTP!#REF!</definedName>
    <definedName name="_2KD0502" localSheetId="1">[19]MTP!#REF!</definedName>
    <definedName name="_2KD0502">[19]MTP!#REF!</definedName>
    <definedName name="_2KD0700" localSheetId="6">[19]MTP!#REF!</definedName>
    <definedName name="_2KD0700" localSheetId="1">[19]MTP!#REF!</definedName>
    <definedName name="_2KD0700">[19]MTP!#REF!</definedName>
    <definedName name="_2KD0701" localSheetId="6">[19]MTP!#REF!</definedName>
    <definedName name="_2KD0701" localSheetId="1">[19]MTP!#REF!</definedName>
    <definedName name="_2KD0701">[19]MTP!#REF!</definedName>
    <definedName name="_2KD0702" localSheetId="6">[19]MTP!#REF!</definedName>
    <definedName name="_2KD0702" localSheetId="1">[19]MTP!#REF!</definedName>
    <definedName name="_2KD0702">[19]MTP!#REF!</definedName>
    <definedName name="_2KD0950" localSheetId="6">[19]MTP!#REF!</definedName>
    <definedName name="_2KD0950" localSheetId="1">[19]MTP!#REF!</definedName>
    <definedName name="_2KD0950">[19]MTP!#REF!</definedName>
    <definedName name="_2KD0951" localSheetId="6">[19]MTP!#REF!</definedName>
    <definedName name="_2KD0951" localSheetId="1">[19]MTP!#REF!</definedName>
    <definedName name="_2KD0951">[19]MTP!#REF!</definedName>
    <definedName name="_2KD1501" localSheetId="6">[19]MTP!#REF!</definedName>
    <definedName name="_2KD1501" localSheetId="1">[19]MTP!#REF!</definedName>
    <definedName name="_2KD1501">[19]MTP!#REF!</definedName>
    <definedName name="_2KD1502" localSheetId="6">[19]MTP!#REF!</definedName>
    <definedName name="_2KD1502" localSheetId="1">[19]MTP!#REF!</definedName>
    <definedName name="_2KD1502">[19]MTP!#REF!</definedName>
    <definedName name="_2KD22B1" localSheetId="6">[19]MTP!#REF!</definedName>
    <definedName name="_2KD22B1" localSheetId="1">[19]MTP!#REF!</definedName>
    <definedName name="_2KD22B1">[19]MTP!#REF!</definedName>
    <definedName name="_2KD2401" localSheetId="6">[19]MTP!#REF!</definedName>
    <definedName name="_2KD2401" localSheetId="1">[19]MTP!#REF!</definedName>
    <definedName name="_2KD2401">[19]MTP!#REF!</definedName>
    <definedName name="_2KD48B1" localSheetId="6">[19]MTP!#REF!</definedName>
    <definedName name="_2KD48B1" localSheetId="1">[19]MTP!#REF!</definedName>
    <definedName name="_2KD48B1">[19]MTP!#REF!</definedName>
    <definedName name="_2LA1001" localSheetId="6">[19]MTP!#REF!</definedName>
    <definedName name="_2LA1001" localSheetId="1">[19]MTP!#REF!</definedName>
    <definedName name="_2LA1001">[19]MTP!#REF!</definedName>
    <definedName name="_2LBCO01" localSheetId="6">[19]MTP!#REF!</definedName>
    <definedName name="_2LBCO01" localSheetId="1">[19]MTP!#REF!</definedName>
    <definedName name="_2LBCO01">[19]MTP!#REF!</definedName>
    <definedName name="_2LBS001" localSheetId="6">[19]MTP!#REF!</definedName>
    <definedName name="_2LBS001" localSheetId="1">[19]MTP!#REF!</definedName>
    <definedName name="_2LBS001">[19]MTP!#REF!</definedName>
    <definedName name="_2MONG01" localSheetId="6">[19]MTP!#REF!</definedName>
    <definedName name="_2MONG01" localSheetId="1">[19]MTP!#REF!</definedName>
    <definedName name="_2MONG01">[19]MTP!#REF!</definedName>
    <definedName name="_2NEO001" localSheetId="6">[19]MTP!#REF!</definedName>
    <definedName name="_2NEO001" localSheetId="1">[19]MTP!#REF!</definedName>
    <definedName name="_2NEO001">[19]MTP!#REF!</definedName>
    <definedName name="_2NHANH1" localSheetId="6">[19]MTP!#REF!</definedName>
    <definedName name="_2NHANH1" localSheetId="1">[19]MTP!#REF!</definedName>
    <definedName name="_2NHANH1">[19]MTP!#REF!</definedName>
    <definedName name="_2OILS01" localSheetId="6">[19]MTP!#REF!</definedName>
    <definedName name="_2OILS01" localSheetId="1">[19]MTP!#REF!</definedName>
    <definedName name="_2OILS01">[19]MTP!#REF!</definedName>
    <definedName name="_2PKTT01" localSheetId="6">[19]MTP!#REF!</definedName>
    <definedName name="_2PKTT01" localSheetId="1">[19]MTP!#REF!</definedName>
    <definedName name="_2PKTT01">[19]MTP!#REF!</definedName>
    <definedName name="_2RECLO1" localSheetId="6">[19]MTP!#REF!</definedName>
    <definedName name="_2RECLO1" localSheetId="1">[19]MTP!#REF!</definedName>
    <definedName name="_2RECLO1">[19]MTP!#REF!</definedName>
    <definedName name="_2SDINH1" localSheetId="6">[19]MTP!#REF!</definedName>
    <definedName name="_2SDINH1" localSheetId="1">[19]MTP!#REF!</definedName>
    <definedName name="_2SDINH1">[19]MTP!#REF!</definedName>
    <definedName name="_2SDUNG1" localSheetId="6">[19]MTP!#REF!</definedName>
    <definedName name="_2SDUNG1" localSheetId="1">[19]MTP!#REF!</definedName>
    <definedName name="_2SDUNG1">[19]MTP!#REF!</definedName>
    <definedName name="_2SDUNG4" localSheetId="6">[22]MTP!#REF!</definedName>
    <definedName name="_2SDUNG4" localSheetId="1">[22]MTP!#REF!</definedName>
    <definedName name="_2SDUNG4">[22]MTP!#REF!</definedName>
    <definedName name="_2STREO1" localSheetId="6">[19]MTP!#REF!</definedName>
    <definedName name="_2STREO1" localSheetId="1">[19]MTP!#REF!</definedName>
    <definedName name="_2STREO1">[19]MTP!#REF!</definedName>
    <definedName name="_2STREO2" localSheetId="6">[19]MTP!#REF!</definedName>
    <definedName name="_2STREO2" localSheetId="1">[19]MTP!#REF!</definedName>
    <definedName name="_2STREO2">[19]MTP!#REF!</definedName>
    <definedName name="_2STREO3" localSheetId="6">[19]MTP!#REF!</definedName>
    <definedName name="_2STREO3" localSheetId="1">[19]MTP!#REF!</definedName>
    <definedName name="_2STREO3">[19]MTP!#REF!</definedName>
    <definedName name="_2STREO4" localSheetId="6">[19]MTP!#REF!</definedName>
    <definedName name="_2STREO4" localSheetId="1">[19]MTP!#REF!</definedName>
    <definedName name="_2STREO4">[19]MTP!#REF!</definedName>
    <definedName name="_2STREO7" localSheetId="6">[23]MTP!#REF!</definedName>
    <definedName name="_2STREO7" localSheetId="1">[23]MTP!#REF!</definedName>
    <definedName name="_2STREO7">[23]MTP!#REF!</definedName>
    <definedName name="_2SUDO01" localSheetId="6">[19]MTP!#REF!</definedName>
    <definedName name="_2SUDO01" localSheetId="1">[19]MTP!#REF!</definedName>
    <definedName name="_2SUDO01">[19]MTP!#REF!</definedName>
    <definedName name="_2TDIA01" localSheetId="6">[19]MTP!#REF!</definedName>
    <definedName name="_2TDIA01" localSheetId="1">[19]MTP!#REF!</definedName>
    <definedName name="_2TDIA01">[19]MTP!#REF!</definedName>
    <definedName name="_2TDTD01" localSheetId="6">[19]MTP!#REF!</definedName>
    <definedName name="_2TDTD01" localSheetId="1">[19]MTP!#REF!</definedName>
    <definedName name="_2TDTD01">[19]MTP!#REF!</definedName>
    <definedName name="_2TRU121" localSheetId="6">[19]MTP!#REF!</definedName>
    <definedName name="_2TRU121" localSheetId="1">[19]MTP!#REF!</definedName>
    <definedName name="_2TRU121">[19]MTP!#REF!</definedName>
    <definedName name="_2TRU122" localSheetId="6">[19]MTP!#REF!</definedName>
    <definedName name="_2TRU122" localSheetId="1">[19]MTP!#REF!</definedName>
    <definedName name="_2TRU122">[19]MTP!#REF!</definedName>
    <definedName name="_2TRU141" localSheetId="6">[19]MTP!#REF!</definedName>
    <definedName name="_2TRU141" localSheetId="1">[19]MTP!#REF!</definedName>
    <definedName name="_2TRU141">[19]MTP!#REF!</definedName>
    <definedName name="_2TU3100" localSheetId="6">[19]MTP!#REF!</definedName>
    <definedName name="_2TU3100" localSheetId="1">[19]MTP!#REF!</definedName>
    <definedName name="_2TU3100">[19]MTP!#REF!</definedName>
    <definedName name="_2TU6100" localSheetId="6">[19]MTP!#REF!</definedName>
    <definedName name="_2TU6100" localSheetId="1">[19]MTP!#REF!</definedName>
    <definedName name="_2TU6100">[19]MTP!#REF!</definedName>
    <definedName name="_2UCLEV1" localSheetId="6">[19]MTP!#REF!</definedName>
    <definedName name="_2UCLEV1" localSheetId="1">[19]MTP!#REF!</definedName>
    <definedName name="_2UCLEV1">[19]MTP!#REF!</definedName>
    <definedName name="_2UCLEV2" localSheetId="6">[22]MTP!#REF!</definedName>
    <definedName name="_2UCLEV2" localSheetId="1">[22]MTP!#REF!</definedName>
    <definedName name="_2UCLEV2">[22]MTP!#REF!</definedName>
    <definedName name="_2VTLT01" localSheetId="6">[19]MTP!#REF!</definedName>
    <definedName name="_2VTLT01" localSheetId="1">[19]MTP!#REF!</definedName>
    <definedName name="_2VTLT01">[19]MTP!#REF!</definedName>
    <definedName name="_3ABC501" localSheetId="6">[19]MTP!#REF!</definedName>
    <definedName name="_3ABC501" localSheetId="1">[19]MTP!#REF!</definedName>
    <definedName name="_3ABC501">[19]MTP!#REF!</definedName>
    <definedName name="_3ABC701" localSheetId="6">[19]MTP!#REF!</definedName>
    <definedName name="_3ABC701" localSheetId="1">[19]MTP!#REF!</definedName>
    <definedName name="_3ABC701">[19]MTP!#REF!</definedName>
    <definedName name="_3ABC951" localSheetId="6">[19]MTP!#REF!</definedName>
    <definedName name="_3ABC951" localSheetId="1">[19]MTP!#REF!</definedName>
    <definedName name="_3ABC951">[19]MTP!#REF!</definedName>
    <definedName name="_3BLXMD" localSheetId="6">#REF!</definedName>
    <definedName name="_3BLXMD" localSheetId="1">#REF!</definedName>
    <definedName name="_3BLXMD">#REF!</definedName>
    <definedName name="_3BRANCH" localSheetId="6">[19]MTP!#REF!</definedName>
    <definedName name="_3BRANCH" localSheetId="1">[19]MTP!#REF!</definedName>
    <definedName name="_3BRANCH">[19]MTP!#REF!</definedName>
    <definedName name="_3BTHT01" localSheetId="6">[19]MTP!#REF!</definedName>
    <definedName name="_3BTHT01" localSheetId="1">[19]MTP!#REF!</definedName>
    <definedName name="_3BTHT01">[19]MTP!#REF!</definedName>
    <definedName name="_3BTHT02" localSheetId="6">[19]MTP!#REF!</definedName>
    <definedName name="_3BTHT02" localSheetId="1">[19]MTP!#REF!</definedName>
    <definedName name="_3BTHT02">[19]MTP!#REF!</definedName>
    <definedName name="_3BTHT11" localSheetId="6">[19]MTP!#REF!</definedName>
    <definedName name="_3BTHT11" localSheetId="1">[19]MTP!#REF!</definedName>
    <definedName name="_3BTHT11">[19]MTP!#REF!</definedName>
    <definedName name="_3CHAG01" localSheetId="6">[19]MTP!#REF!</definedName>
    <definedName name="_3CHAG01" localSheetId="1">[19]MTP!#REF!</definedName>
    <definedName name="_3CHAG01">[19]MTP!#REF!</definedName>
    <definedName name="_3CHAG02" localSheetId="6">[19]MTP!#REF!</definedName>
    <definedName name="_3CHAG02" localSheetId="1">[19]MTP!#REF!</definedName>
    <definedName name="_3CHAG02">[19]MTP!#REF!</definedName>
    <definedName name="_3CHAG03" localSheetId="6">[19]MTP!#REF!</definedName>
    <definedName name="_3CHAG03" localSheetId="1">[19]MTP!#REF!</definedName>
    <definedName name="_3CHAG03">[19]MTP!#REF!</definedName>
    <definedName name="_3CHAG04" localSheetId="6">[19]MTP!#REF!</definedName>
    <definedName name="_3CHAG04" localSheetId="1">[19]MTP!#REF!</definedName>
    <definedName name="_3CHAG04">[19]MTP!#REF!</definedName>
    <definedName name="_3CHDG01" localSheetId="6">[19]MTP!#REF!</definedName>
    <definedName name="_3CHDG01" localSheetId="1">[19]MTP!#REF!</definedName>
    <definedName name="_3CHDG01">[19]MTP!#REF!</definedName>
    <definedName name="_3CHDG02" localSheetId="6">[19]MTP!#REF!</definedName>
    <definedName name="_3CHDG02" localSheetId="1">[19]MTP!#REF!</definedName>
    <definedName name="_3CHDG02">[19]MTP!#REF!</definedName>
    <definedName name="_3CHDG03" localSheetId="6">[19]MTP!#REF!</definedName>
    <definedName name="_3CHDG03" localSheetId="1">[19]MTP!#REF!</definedName>
    <definedName name="_3CHDG03">[19]MTP!#REF!</definedName>
    <definedName name="_3CHDG04" localSheetId="6">[19]MTP!#REF!</definedName>
    <definedName name="_3CHDG04" localSheetId="1">[19]MTP!#REF!</definedName>
    <definedName name="_3CHDG04">[19]MTP!#REF!</definedName>
    <definedName name="_3CHSG01" localSheetId="6">[19]MTP!#REF!</definedName>
    <definedName name="_3CHSG01" localSheetId="1">[19]MTP!#REF!</definedName>
    <definedName name="_3CHSG01">[19]MTP!#REF!</definedName>
    <definedName name="_3CHSG02" localSheetId="6">[19]MTP!#REF!</definedName>
    <definedName name="_3CHSG02" localSheetId="1">[19]MTP!#REF!</definedName>
    <definedName name="_3CHSG02">[19]MTP!#REF!</definedName>
    <definedName name="_3CLHT01" localSheetId="6">[19]MTP!#REF!</definedName>
    <definedName name="_3CLHT01" localSheetId="1">[19]MTP!#REF!</definedName>
    <definedName name="_3CLHT01">[19]MTP!#REF!</definedName>
    <definedName name="_3CLHT02" localSheetId="6">[19]MTP!#REF!</definedName>
    <definedName name="_3CLHT02" localSheetId="1">[19]MTP!#REF!</definedName>
    <definedName name="_3CLHT02">[19]MTP!#REF!</definedName>
    <definedName name="_3CLHT03" localSheetId="6">[19]MTP!#REF!</definedName>
    <definedName name="_3CLHT03" localSheetId="1">[19]MTP!#REF!</definedName>
    <definedName name="_3CLHT03">[19]MTP!#REF!</definedName>
    <definedName name="_3COABC1" localSheetId="6">[19]MTP!#REF!</definedName>
    <definedName name="_3COABC1" localSheetId="1">[19]MTP!#REF!</definedName>
    <definedName name="_3COABC1">[19]MTP!#REF!</definedName>
    <definedName name="_3CPHA01" localSheetId="6">[19]MTP!#REF!</definedName>
    <definedName name="_3CPHA01" localSheetId="1">[19]MTP!#REF!</definedName>
    <definedName name="_3CPHA01">[19]MTP!#REF!</definedName>
    <definedName name="_3DA0001" localSheetId="6">[19]MTP!#REF!</definedName>
    <definedName name="_3DA0001" localSheetId="1">[19]MTP!#REF!</definedName>
    <definedName name="_3DA0001">[19]MTP!#REF!</definedName>
    <definedName name="_3DA0002" localSheetId="6">[19]MTP!#REF!</definedName>
    <definedName name="_3DA0002" localSheetId="1">[19]MTP!#REF!</definedName>
    <definedName name="_3DA0002">[19]MTP!#REF!</definedName>
    <definedName name="_3DCT001" localSheetId="6">[19]MTP!#REF!</definedName>
    <definedName name="_3DCT001" localSheetId="1">[19]MTP!#REF!</definedName>
    <definedName name="_3DCT001">[19]MTP!#REF!</definedName>
    <definedName name="_3DUPLEX" localSheetId="6">[19]MTP!#REF!</definedName>
    <definedName name="_3DUPLEX" localSheetId="1">[19]MTP!#REF!</definedName>
    <definedName name="_3DUPLEX">[19]MTP!#REF!</definedName>
    <definedName name="_3FERRU1" localSheetId="6">[19]MTP!#REF!</definedName>
    <definedName name="_3FERRU1" localSheetId="1">[19]MTP!#REF!</definedName>
    <definedName name="_3FERRU1">[19]MTP!#REF!</definedName>
    <definedName name="_3FERRU2" localSheetId="6">[19]MTP!#REF!</definedName>
    <definedName name="_3FERRU2" localSheetId="1">[19]MTP!#REF!</definedName>
    <definedName name="_3FERRU2">[19]MTP!#REF!</definedName>
    <definedName name="_3KD3501" localSheetId="6">[19]MTP!#REF!</definedName>
    <definedName name="_3KD3501" localSheetId="1">[19]MTP!#REF!</definedName>
    <definedName name="_3KD3501">[19]MTP!#REF!</definedName>
    <definedName name="_3KD3502" localSheetId="6">[19]MTP!#REF!</definedName>
    <definedName name="_3KD3502" localSheetId="1">[19]MTP!#REF!</definedName>
    <definedName name="_3KD3502">[19]MTP!#REF!</definedName>
    <definedName name="_3KD3511" localSheetId="6">[19]MTP!#REF!</definedName>
    <definedName name="_3KD3511" localSheetId="1">[19]MTP!#REF!</definedName>
    <definedName name="_3KD3511">[19]MTP!#REF!</definedName>
    <definedName name="_3KD3801" localSheetId="6">[19]MTP!#REF!</definedName>
    <definedName name="_3KD3801" localSheetId="1">[19]MTP!#REF!</definedName>
    <definedName name="_3KD3801">[19]MTP!#REF!</definedName>
    <definedName name="_3KD4801" localSheetId="6">[19]MTP!#REF!</definedName>
    <definedName name="_3KD4801" localSheetId="1">[19]MTP!#REF!</definedName>
    <definedName name="_3KD4801">[19]MTP!#REF!</definedName>
    <definedName name="_3KD5011" localSheetId="6">[19]MTP!#REF!</definedName>
    <definedName name="_3KD5011" localSheetId="1">[19]MTP!#REF!</definedName>
    <definedName name="_3KD5011">[19]MTP!#REF!</definedName>
    <definedName name="_3KD7501" localSheetId="6">[19]MTP!#REF!</definedName>
    <definedName name="_3KD7501" localSheetId="1">[19]MTP!#REF!</definedName>
    <definedName name="_3KD7501">[19]MTP!#REF!</definedName>
    <definedName name="_3KD9501" localSheetId="6">[19]MTP!#REF!</definedName>
    <definedName name="_3KD9501" localSheetId="1">[19]MTP!#REF!</definedName>
    <definedName name="_3KD9501">[19]MTP!#REF!</definedName>
    <definedName name="_3LABC01" localSheetId="6">[19]MTP!#REF!</definedName>
    <definedName name="_3LABC01" localSheetId="1">[19]MTP!#REF!</definedName>
    <definedName name="_3LABC01">[19]MTP!#REF!</definedName>
    <definedName name="_3LONG01" localSheetId="6">[19]MTP!#REF!</definedName>
    <definedName name="_3LONG01" localSheetId="1">[19]MTP!#REF!</definedName>
    <definedName name="_3LONG01">[19]MTP!#REF!</definedName>
    <definedName name="_3LONG02" localSheetId="6">[19]MTP!#REF!</definedName>
    <definedName name="_3LONG02" localSheetId="1">[19]MTP!#REF!</definedName>
    <definedName name="_3LONG02">[19]MTP!#REF!</definedName>
    <definedName name="_3LONG03" localSheetId="6">[19]MTP!#REF!</definedName>
    <definedName name="_3LONG03" localSheetId="1">[19]MTP!#REF!</definedName>
    <definedName name="_3LONG03">[19]MTP!#REF!</definedName>
    <definedName name="_3LONG04" localSheetId="6">[19]MTP!#REF!</definedName>
    <definedName name="_3LONG04" localSheetId="1">[19]MTP!#REF!</definedName>
    <definedName name="_3LONG04">[19]MTP!#REF!</definedName>
    <definedName name="_3LSON01" localSheetId="6">[19]MTP!#REF!</definedName>
    <definedName name="_3LSON01" localSheetId="1">[19]MTP!#REF!</definedName>
    <definedName name="_3LSON01">[19]MTP!#REF!</definedName>
    <definedName name="_3LSON02" localSheetId="6">[19]MTP!#REF!</definedName>
    <definedName name="_3LSON02" localSheetId="1">[19]MTP!#REF!</definedName>
    <definedName name="_3LSON02">[19]MTP!#REF!</definedName>
    <definedName name="_3LSON03" localSheetId="6">[19]MTP!#REF!</definedName>
    <definedName name="_3LSON03" localSheetId="1">[19]MTP!#REF!</definedName>
    <definedName name="_3LSON03">[19]MTP!#REF!</definedName>
    <definedName name="_3LSON04" localSheetId="6">[19]MTP!#REF!</definedName>
    <definedName name="_3LSON04" localSheetId="1">[19]MTP!#REF!</definedName>
    <definedName name="_3LSON04">[19]MTP!#REF!</definedName>
    <definedName name="_3LSON05" localSheetId="6">[19]MTP!#REF!</definedName>
    <definedName name="_3LSON05" localSheetId="1">[19]MTP!#REF!</definedName>
    <definedName name="_3LSON05">[19]MTP!#REF!</definedName>
    <definedName name="_3LSON06" localSheetId="6">[19]MTP!#REF!</definedName>
    <definedName name="_3LSON06" localSheetId="1">[19]MTP!#REF!</definedName>
    <definedName name="_3LSON06">[19]MTP!#REF!</definedName>
    <definedName name="_3LSON07" localSheetId="6">[19]MTP!#REF!</definedName>
    <definedName name="_3LSON07" localSheetId="1">[19]MTP!#REF!</definedName>
    <definedName name="_3LSON07">[19]MTP!#REF!</definedName>
    <definedName name="_3LSON08" localSheetId="6">[19]MTP!#REF!</definedName>
    <definedName name="_3LSON08" localSheetId="1">[19]MTP!#REF!</definedName>
    <definedName name="_3LSON08">[19]MTP!#REF!</definedName>
    <definedName name="_3LSON09" localSheetId="6">[19]MTP!#REF!</definedName>
    <definedName name="_3LSON09" localSheetId="1">[19]MTP!#REF!</definedName>
    <definedName name="_3LSON09">[19]MTP!#REF!</definedName>
    <definedName name="_3LSON10" localSheetId="6">[19]MTP!#REF!</definedName>
    <definedName name="_3LSON10" localSheetId="1">[19]MTP!#REF!</definedName>
    <definedName name="_3LSON10">[19]MTP!#REF!</definedName>
    <definedName name="_3LSON11" localSheetId="6">[19]MTP!#REF!</definedName>
    <definedName name="_3LSON11" localSheetId="1">[19]MTP!#REF!</definedName>
    <definedName name="_3LSON11">[19]MTP!#REF!</definedName>
    <definedName name="_3LSON12" localSheetId="6">[19]MTP!#REF!</definedName>
    <definedName name="_3LSON12" localSheetId="1">[19]MTP!#REF!</definedName>
    <definedName name="_3LSON12">[19]MTP!#REF!</definedName>
    <definedName name="_3LSON13" localSheetId="6">[19]MTP!#REF!</definedName>
    <definedName name="_3LSON13" localSheetId="1">[19]MTP!#REF!</definedName>
    <definedName name="_3LSON13">[19]MTP!#REF!</definedName>
    <definedName name="_3LSON14" localSheetId="6">[19]MTP!#REF!</definedName>
    <definedName name="_3LSON14" localSheetId="1">[19]MTP!#REF!</definedName>
    <definedName name="_3LSON14">[19]MTP!#REF!</definedName>
    <definedName name="_3LSON15" localSheetId="6">[19]MTP!#REF!</definedName>
    <definedName name="_3LSON15" localSheetId="1">[19]MTP!#REF!</definedName>
    <definedName name="_3LSON15">[19]MTP!#REF!</definedName>
    <definedName name="_3LSON16" localSheetId="6">[19]MTP!#REF!</definedName>
    <definedName name="_3LSON16" localSheetId="1">[19]MTP!#REF!</definedName>
    <definedName name="_3LSON16">[19]MTP!#REF!</definedName>
    <definedName name="_3LSON17" localSheetId="6">[19]MTP!#REF!</definedName>
    <definedName name="_3LSON17" localSheetId="1">[19]MTP!#REF!</definedName>
    <definedName name="_3LSON17">[19]MTP!#REF!</definedName>
    <definedName name="_3LSON18" localSheetId="6">[19]MTP!#REF!</definedName>
    <definedName name="_3LSON18" localSheetId="1">[19]MTP!#REF!</definedName>
    <definedName name="_3LSON18">[19]MTP!#REF!</definedName>
    <definedName name="_3LSON19" localSheetId="6">[19]MTP!#REF!</definedName>
    <definedName name="_3LSON19" localSheetId="1">[19]MTP!#REF!</definedName>
    <definedName name="_3LSON19">[19]MTP!#REF!</definedName>
    <definedName name="_3MONG01" localSheetId="6">[19]MTP!#REF!</definedName>
    <definedName name="_3MONG01" localSheetId="1">[19]MTP!#REF!</definedName>
    <definedName name="_3MONG01">[19]MTP!#REF!</definedName>
    <definedName name="_3NEO001" localSheetId="6">[19]MTP!#REF!</definedName>
    <definedName name="_3NEO001" localSheetId="1">[19]MTP!#REF!</definedName>
    <definedName name="_3NEO001">[19]MTP!#REF!</definedName>
    <definedName name="_3NEO002" localSheetId="6">[19]MTP!#REF!</definedName>
    <definedName name="_3NEO002" localSheetId="1">[19]MTP!#REF!</definedName>
    <definedName name="_3NEO002">[19]MTP!#REF!</definedName>
    <definedName name="_3PKABC1" localSheetId="6">[19]MTP!#REF!</definedName>
    <definedName name="_3PKABC1" localSheetId="1">[19]MTP!#REF!</definedName>
    <definedName name="_3PKABC1">[19]MTP!#REF!</definedName>
    <definedName name="_3PKHT01" localSheetId="6">[19]MTP!#REF!</definedName>
    <definedName name="_3PKHT01" localSheetId="1">[19]MTP!#REF!</definedName>
    <definedName name="_3PKHT01">[19]MTP!#REF!</definedName>
    <definedName name="_3QUARTD" localSheetId="6">[19]MTP!#REF!</definedName>
    <definedName name="_3QUARTD" localSheetId="1">[19]MTP!#REF!</definedName>
    <definedName name="_3QUARTD">[19]MTP!#REF!</definedName>
    <definedName name="_3RACK31" localSheetId="6">[19]MTP!#REF!</definedName>
    <definedName name="_3RACK31" localSheetId="1">[19]MTP!#REF!</definedName>
    <definedName name="_3RACK31">[19]MTP!#REF!</definedName>
    <definedName name="_3RACK41" localSheetId="6">[19]MTP!#REF!</definedName>
    <definedName name="_3RACK41" localSheetId="1">[19]MTP!#REF!</definedName>
    <definedName name="_3RACK41">[19]MTP!#REF!</definedName>
    <definedName name="_3TDIA01" localSheetId="6">[19]MTP!#REF!</definedName>
    <definedName name="_3TDIA01" localSheetId="1">[19]MTP!#REF!</definedName>
    <definedName name="_3TDIA01">[19]MTP!#REF!</definedName>
    <definedName name="_3TDIA02" localSheetId="6">[19]MTP!#REF!</definedName>
    <definedName name="_3TDIA02" localSheetId="1">[19]MTP!#REF!</definedName>
    <definedName name="_3TDIA02">[19]MTP!#REF!</definedName>
    <definedName name="_3TRU091" localSheetId="6">[19]MTP!#REF!</definedName>
    <definedName name="_3TRU091" localSheetId="1">[19]MTP!#REF!</definedName>
    <definedName name="_3TRU091">[19]MTP!#REF!</definedName>
    <definedName name="_3TRU101" localSheetId="6">[19]MTP!#REF!</definedName>
    <definedName name="_3TRU101" localSheetId="1">[19]MTP!#REF!</definedName>
    <definedName name="_3TRU101">[19]MTP!#REF!</definedName>
    <definedName name="_3TRU102" localSheetId="6">[19]MTP!#REF!</definedName>
    <definedName name="_3TRU102" localSheetId="1">[19]MTP!#REF!</definedName>
    <definedName name="_3TRU102">[19]MTP!#REF!</definedName>
    <definedName name="_3TRU121" localSheetId="6">[19]MTP!#REF!</definedName>
    <definedName name="_3TRU121" localSheetId="1">[19]MTP!#REF!</definedName>
    <definedName name="_3TRU121">[19]MTP!#REF!</definedName>
    <definedName name="_3TRU731" localSheetId="6">[19]MTP!#REF!</definedName>
    <definedName name="_3TRU731" localSheetId="1">[19]MTP!#REF!</definedName>
    <definedName name="_3TRU731">[19]MTP!#REF!</definedName>
    <definedName name="_3TRU841" localSheetId="6">[19]MTP!#REF!</definedName>
    <definedName name="_3TRU841" localSheetId="1">[19]MTP!#REF!</definedName>
    <definedName name="_3TRU841">[19]MTP!#REF!</definedName>
    <definedName name="_3TRU842" localSheetId="6">[19]MTP!#REF!</definedName>
    <definedName name="_3TRU842" localSheetId="1">[19]MTP!#REF!</definedName>
    <definedName name="_3TRU842">[19]MTP!#REF!</definedName>
    <definedName name="_3TRU843" localSheetId="6">[19]MTP!#REF!</definedName>
    <definedName name="_3TRU843" localSheetId="1">[19]MTP!#REF!</definedName>
    <definedName name="_3TRU843">[19]MTP!#REF!</definedName>
    <definedName name="_3TU0601" localSheetId="6">[19]MTP!#REF!</definedName>
    <definedName name="_3TU0601" localSheetId="1">[19]MTP!#REF!</definedName>
    <definedName name="_3TU0601">[19]MTP!#REF!</definedName>
    <definedName name="_3TU0602" localSheetId="6">[19]MTP!#REF!</definedName>
    <definedName name="_3TU0602" localSheetId="1">[19]MTP!#REF!</definedName>
    <definedName name="_3TU0602">[19]MTP!#REF!</definedName>
    <definedName name="_3TU0603" localSheetId="6">[19]MTP!#REF!</definedName>
    <definedName name="_3TU0603" localSheetId="1">[19]MTP!#REF!</definedName>
    <definedName name="_3TU0603">[19]MTP!#REF!</definedName>
    <definedName name="_3TU0609" localSheetId="6">#REF!</definedName>
    <definedName name="_3TU0609" localSheetId="1">#REF!</definedName>
    <definedName name="_3TU0609">#REF!</definedName>
    <definedName name="_3TU0901" localSheetId="6">[19]MTP!#REF!</definedName>
    <definedName name="_3TU0901" localSheetId="1">[19]MTP!#REF!</definedName>
    <definedName name="_3TU0901">[19]MTP!#REF!</definedName>
    <definedName name="_3TU0902" localSheetId="6">[19]MTP!#REF!</definedName>
    <definedName name="_3TU0902" localSheetId="1">[19]MTP!#REF!</definedName>
    <definedName name="_3TU0902">[19]MTP!#REF!</definedName>
    <definedName name="_3TU0903" localSheetId="6">[19]MTP!#REF!</definedName>
    <definedName name="_3TU0903" localSheetId="1">[19]MTP!#REF!</definedName>
    <definedName name="_3TU0903">[19]MTP!#REF!</definedName>
    <definedName name="_40x4">5100</definedName>
    <definedName name="_4CDB095" localSheetId="6">[24]MTP!#REF!</definedName>
    <definedName name="_4CDB095" localSheetId="1">[24]MTP!#REF!</definedName>
    <definedName name="_4CDB095">[24]MTP!#REF!</definedName>
    <definedName name="_4CDTT01" localSheetId="6">[19]MTP!#REF!</definedName>
    <definedName name="_4CDTT01" localSheetId="1">[19]MTP!#REF!</definedName>
    <definedName name="_4CDTT01">[19]MTP!#REF!</definedName>
    <definedName name="_4CNT050" localSheetId="6">[19]MTP!#REF!</definedName>
    <definedName name="_4CNT050" localSheetId="1">[19]MTP!#REF!</definedName>
    <definedName name="_4CNT050">[19]MTP!#REF!</definedName>
    <definedName name="_4CNT095" localSheetId="6">[19]MTP!#REF!</definedName>
    <definedName name="_4CNT095" localSheetId="1">[19]MTP!#REF!</definedName>
    <definedName name="_4CNT095">[19]MTP!#REF!</definedName>
    <definedName name="_4CNT150" localSheetId="6">[19]MTP!#REF!</definedName>
    <definedName name="_4CNT150" localSheetId="1">[19]MTP!#REF!</definedName>
    <definedName name="_4CNT150">[19]MTP!#REF!</definedName>
    <definedName name="_4CNT240" localSheetId="6">#REF!</definedName>
    <definedName name="_4CNT240" localSheetId="1">#REF!</definedName>
    <definedName name="_4CNT240">#REF!</definedName>
    <definedName name="_4CTL050" localSheetId="6">[19]MTP!#REF!</definedName>
    <definedName name="_4CTL050" localSheetId="1">[19]MTP!#REF!</definedName>
    <definedName name="_4CTL050">[19]MTP!#REF!</definedName>
    <definedName name="_4CTL095" localSheetId="6">[19]MTP!#REF!</definedName>
    <definedName name="_4CTL095" localSheetId="1">[19]MTP!#REF!</definedName>
    <definedName name="_4CTL095">[19]MTP!#REF!</definedName>
    <definedName name="_4CTL150" localSheetId="6">[24]MTP!#REF!</definedName>
    <definedName name="_4CTL150" localSheetId="1">[24]MTP!#REF!</definedName>
    <definedName name="_4CTL150">[24]MTP!#REF!</definedName>
    <definedName name="_4CTL240" localSheetId="6">#REF!</definedName>
    <definedName name="_4CTL240" localSheetId="1">#REF!</definedName>
    <definedName name="_4CTL240">#REF!</definedName>
    <definedName name="_4ED2062" localSheetId="6">[19]MTP!#REF!</definedName>
    <definedName name="_4ED2062" localSheetId="1">[19]MTP!#REF!</definedName>
    <definedName name="_4ED2062">[19]MTP!#REF!</definedName>
    <definedName name="_4ED2063" localSheetId="6">[19]MTP!#REF!</definedName>
    <definedName name="_4ED2063" localSheetId="1">[19]MTP!#REF!</definedName>
    <definedName name="_4ED2063">[19]MTP!#REF!</definedName>
    <definedName name="_4ED2064" localSheetId="6">[19]MTP!#REF!</definedName>
    <definedName name="_4ED2064" localSheetId="1">[19]MTP!#REF!</definedName>
    <definedName name="_4ED2064">[19]MTP!#REF!</definedName>
    <definedName name="_4FCO100" localSheetId="6">#REF!</definedName>
    <definedName name="_4FCO100" localSheetId="1">#REF!</definedName>
    <definedName name="_4FCO100">#REF!</definedName>
    <definedName name="_4FCO101" localSheetId="6">[19]MTP!#REF!</definedName>
    <definedName name="_4FCO101" localSheetId="1">[19]MTP!#REF!</definedName>
    <definedName name="_4FCO101">[19]MTP!#REF!</definedName>
    <definedName name="_4FCO200" localSheetId="6">[24]MTP!#REF!</definedName>
    <definedName name="_4FCO200" localSheetId="1">[24]MTP!#REF!</definedName>
    <definedName name="_4FCO200">[24]MTP!#REF!</definedName>
    <definedName name="_4GDDCN1" localSheetId="6">[24]MTP!#REF!</definedName>
    <definedName name="_4GDDCN1" localSheetId="1">[24]MTP!#REF!</definedName>
    <definedName name="_4GDDCN1">[24]MTP!#REF!</definedName>
    <definedName name="_4GIA101" localSheetId="6">[19]MTP!#REF!</definedName>
    <definedName name="_4GIA101" localSheetId="1">[19]MTP!#REF!</definedName>
    <definedName name="_4GIA101">[19]MTP!#REF!</definedName>
    <definedName name="_4GOIC01" localSheetId="6">[25]MTP!#REF!</definedName>
    <definedName name="_4GOIC01" localSheetId="1">[25]MTP!#REF!</definedName>
    <definedName name="_4GOIC01">[25]MTP!#REF!</definedName>
    <definedName name="_4HDCTT1" localSheetId="6">[19]MTP!#REF!</definedName>
    <definedName name="_4HDCTT1" localSheetId="1">[19]MTP!#REF!</definedName>
    <definedName name="_4HDCTT1">[19]MTP!#REF!</definedName>
    <definedName name="_4HDCTT2" localSheetId="6">[19]MTP!#REF!</definedName>
    <definedName name="_4HDCTT2" localSheetId="1">[19]MTP!#REF!</definedName>
    <definedName name="_4HDCTT2">[19]MTP!#REF!</definedName>
    <definedName name="_4HDCTT3" localSheetId="6">[24]MTP!#REF!</definedName>
    <definedName name="_4HDCTT3" localSheetId="1">[24]MTP!#REF!</definedName>
    <definedName name="_4HDCTT3">[24]MTP!#REF!</definedName>
    <definedName name="_4HDCTT4" localSheetId="6">#REF!</definedName>
    <definedName name="_4HDCTT4" localSheetId="1">#REF!</definedName>
    <definedName name="_4HDCTT4">#REF!</definedName>
    <definedName name="_4HNCTT1" localSheetId="6">[19]MTP!#REF!</definedName>
    <definedName name="_4HNCTT1" localSheetId="1">[19]MTP!#REF!</definedName>
    <definedName name="_4HNCTT1">[19]MTP!#REF!</definedName>
    <definedName name="_4HNCTT2" localSheetId="6">[19]MTP!#REF!</definedName>
    <definedName name="_4HNCTT2" localSheetId="1">[19]MTP!#REF!</definedName>
    <definedName name="_4HNCTT2">[19]MTP!#REF!</definedName>
    <definedName name="_4HNCTT3" localSheetId="6">[19]MTP!#REF!</definedName>
    <definedName name="_4HNCTT3" localSheetId="1">[19]MTP!#REF!</definedName>
    <definedName name="_4HNCTT3">[19]MTP!#REF!</definedName>
    <definedName name="_4HNCTT4" localSheetId="6">#REF!</definedName>
    <definedName name="_4HNCTT4" localSheetId="1">#REF!</definedName>
    <definedName name="_4HNCTT4">#REF!</definedName>
    <definedName name="_4KEPC01" localSheetId="6">[19]MTP!#REF!</definedName>
    <definedName name="_4KEPC01" localSheetId="1">[19]MTP!#REF!</definedName>
    <definedName name="_4KEPC01">[19]MTP!#REF!</definedName>
    <definedName name="_4LA1001" localSheetId="6">[24]MTP!#REF!</definedName>
    <definedName name="_4LA1001" localSheetId="1">[24]MTP!#REF!</definedName>
    <definedName name="_4LA1001">[24]MTP!#REF!</definedName>
    <definedName name="_4LBCO01" localSheetId="6">#REF!</definedName>
    <definedName name="_4LBCO01" localSheetId="1">#REF!</definedName>
    <definedName name="_4LBCO01">#REF!</definedName>
    <definedName name="_4OSLCN2" localSheetId="6">[24]MTP!#REF!</definedName>
    <definedName name="_4OSLCN2" localSheetId="1">[24]MTP!#REF!</definedName>
    <definedName name="_4OSLCN2">[24]MTP!#REF!</definedName>
    <definedName name="_4OSLCTT" localSheetId="6">[25]MTP!#REF!</definedName>
    <definedName name="_4OSLCTT" localSheetId="1">[25]MTP!#REF!</definedName>
    <definedName name="_4OSLCTT">[25]MTP!#REF!</definedName>
    <definedName name="_4PKIECN" localSheetId="6">[24]MTP!#REF!</definedName>
    <definedName name="_4PKIECN" localSheetId="1">[24]MTP!#REF!</definedName>
    <definedName name="_4PKIECN">[24]MTP!#REF!</definedName>
    <definedName name="_4VATLT1" localSheetId="6">[24]MTP!#REF!</definedName>
    <definedName name="_4VATLT1" localSheetId="1">[24]MTP!#REF!</definedName>
    <definedName name="_4VATLT1">[24]MTP!#REF!</definedName>
    <definedName name="_5CNHT95" localSheetId="6">[19]MTP!#REF!</definedName>
    <definedName name="_5CNHT95" localSheetId="1">[19]MTP!#REF!</definedName>
    <definedName name="_5CNHT95">[19]MTP!#REF!</definedName>
    <definedName name="_5DNCNG1" localSheetId="6">[24]MTP!#REF!</definedName>
    <definedName name="_5DNCNG1" localSheetId="1">[24]MTP!#REF!</definedName>
    <definedName name="_5DNCNG1">[24]MTP!#REF!</definedName>
    <definedName name="_5GOIC01" localSheetId="6">[19]MTP!#REF!</definedName>
    <definedName name="_5GOIC01" localSheetId="1">[19]MTP!#REF!</definedName>
    <definedName name="_5GOIC01">[19]MTP!#REF!</definedName>
    <definedName name="_5HDCHT1" localSheetId="6">[19]MTP!#REF!</definedName>
    <definedName name="_5HDCHT1" localSheetId="1">[19]MTP!#REF!</definedName>
    <definedName name="_5HDCHT1">[19]MTP!#REF!</definedName>
    <definedName name="_5KEPC01" localSheetId="6">[19]MTP!#REF!</definedName>
    <definedName name="_5KEPC01" localSheetId="1">[19]MTP!#REF!</definedName>
    <definedName name="_5KEPC01">[19]MTP!#REF!</definedName>
    <definedName name="_5OSLCHT" localSheetId="6">[19]MTP!#REF!</definedName>
    <definedName name="_5OSLCHT" localSheetId="1">[19]MTP!#REF!</definedName>
    <definedName name="_5OSLCHT">[19]MTP!#REF!</definedName>
    <definedName name="_5TU120" localSheetId="6">[14]MTP!#REF!</definedName>
    <definedName name="_5TU120" localSheetId="1">[14]MTP!#REF!</definedName>
    <definedName name="_5TU120">[14]MTP!#REF!</definedName>
    <definedName name="_5TU130" localSheetId="6">[14]MTP!#REF!</definedName>
    <definedName name="_5TU130" localSheetId="1">[14]MTP!#REF!</definedName>
    <definedName name="_5TU130">[14]MTP!#REF!</definedName>
    <definedName name="_6BNTTTH" localSheetId="6">[23]MTP1!#REF!</definedName>
    <definedName name="_6BNTTTH" localSheetId="1">[23]MTP1!#REF!</definedName>
    <definedName name="_6BNTTTH">[23]MTP1!#REF!</definedName>
    <definedName name="_6DCTTBO" localSheetId="6">[23]MTP1!#REF!</definedName>
    <definedName name="_6DCTTBO" localSheetId="1">[23]MTP1!#REF!</definedName>
    <definedName name="_6DCTTBO">[23]MTP1!#REF!</definedName>
    <definedName name="_6DD24TT" localSheetId="6">[23]MTP1!#REF!</definedName>
    <definedName name="_6DD24TT" localSheetId="1">[23]MTP1!#REF!</definedName>
    <definedName name="_6DD24TT">[23]MTP1!#REF!</definedName>
    <definedName name="_6FCOTBU" localSheetId="6">[23]MTP1!#REF!</definedName>
    <definedName name="_6FCOTBU" localSheetId="1">[23]MTP1!#REF!</definedName>
    <definedName name="_6FCOTBU">[23]MTP1!#REF!</definedName>
    <definedName name="_6LATUBU" localSheetId="6">[23]MTP1!#REF!</definedName>
    <definedName name="_6LATUBU" localSheetId="1">[23]MTP1!#REF!</definedName>
    <definedName name="_6LATUBU">[23]MTP1!#REF!</definedName>
    <definedName name="_6SDTT24" localSheetId="6">[23]MTP1!#REF!</definedName>
    <definedName name="_6SDTT24" localSheetId="1">[23]MTP1!#REF!</definedName>
    <definedName name="_6SDTT24">[23]MTP1!#REF!</definedName>
    <definedName name="_6TBUDTT" localSheetId="6">[23]MTP1!#REF!</definedName>
    <definedName name="_6TBUDTT" localSheetId="1">[23]MTP1!#REF!</definedName>
    <definedName name="_6TBUDTT">[23]MTP1!#REF!</definedName>
    <definedName name="_6TDDDTT" localSheetId="6">[23]MTP1!#REF!</definedName>
    <definedName name="_6TDDDTT" localSheetId="1">[23]MTP1!#REF!</definedName>
    <definedName name="_6TDDDTT">[23]MTP1!#REF!</definedName>
    <definedName name="_6TLTTTH" localSheetId="6">[23]MTP1!#REF!</definedName>
    <definedName name="_6TLTTTH" localSheetId="1">[23]MTP1!#REF!</definedName>
    <definedName name="_6TLTTTH">[23]MTP1!#REF!</definedName>
    <definedName name="_6TUBUTT" localSheetId="6">[23]MTP1!#REF!</definedName>
    <definedName name="_6TUBUTT" localSheetId="1">[23]MTP1!#REF!</definedName>
    <definedName name="_6TUBUTT">[23]MTP1!#REF!</definedName>
    <definedName name="_6UCLVIS" localSheetId="6">[23]MTP1!#REF!</definedName>
    <definedName name="_6UCLVIS" localSheetId="1">[23]MTP1!#REF!</definedName>
    <definedName name="_6UCLVIS">[23]MTP1!#REF!</definedName>
    <definedName name="_7DNCABC" localSheetId="6">[23]MTP1!#REF!</definedName>
    <definedName name="_7DNCABC" localSheetId="1">[23]MTP1!#REF!</definedName>
    <definedName name="_7DNCABC">[23]MTP1!#REF!</definedName>
    <definedName name="_7HDCTBU" localSheetId="6">[23]MTP1!#REF!</definedName>
    <definedName name="_7HDCTBU" localSheetId="1">[23]MTP1!#REF!</definedName>
    <definedName name="_7HDCTBU">[23]MTP1!#REF!</definedName>
    <definedName name="_7PKTUBU" localSheetId="6">[23]MTP1!#REF!</definedName>
    <definedName name="_7PKTUBU" localSheetId="1">[23]MTP1!#REF!</definedName>
    <definedName name="_7PKTUBU">[23]MTP1!#REF!</definedName>
    <definedName name="_7TBHT20" localSheetId="6">[23]MTP1!#REF!</definedName>
    <definedName name="_7TBHT20" localSheetId="1">[23]MTP1!#REF!</definedName>
    <definedName name="_7TBHT20">[23]MTP1!#REF!</definedName>
    <definedName name="_7TBHT30" localSheetId="6">[23]MTP1!#REF!</definedName>
    <definedName name="_7TBHT30" localSheetId="1">[23]MTP1!#REF!</definedName>
    <definedName name="_7TBHT30">[23]MTP1!#REF!</definedName>
    <definedName name="_7TDCABC" localSheetId="6">[23]MTP1!#REF!</definedName>
    <definedName name="_7TDCABC" localSheetId="1">[23]MTP1!#REF!</definedName>
    <definedName name="_7TDCABC">[23]MTP1!#REF!</definedName>
    <definedName name="_a1" localSheetId="6" hidden="1">{"'Sheet1'!$L$16"}</definedName>
    <definedName name="_a1" localSheetId="5" hidden="1">{"'Sheet1'!$L$16"}</definedName>
    <definedName name="_a1" localSheetId="3" hidden="1">{"'Sheet1'!$L$16"}</definedName>
    <definedName name="_a1" localSheetId="4" hidden="1">{"'Sheet1'!$L$16"}</definedName>
    <definedName name="_a1" localSheetId="1" hidden="1">{"'Sheet1'!$L$16"}</definedName>
    <definedName name="_a1" hidden="1">{"'Sheet1'!$L$16"}</definedName>
    <definedName name="_a129" hidden="1">{"Offgrid",#N/A,FALSE,"OFFGRID";"Region",#N/A,FALSE,"REGION";"Offgrid -2",#N/A,FALSE,"OFFGRID";"WTP",#N/A,FALSE,"WTP";"WTP -2",#N/A,FALSE,"WTP";"Project",#N/A,FALSE,"PROJECT";"Summary -2",#N/A,FALSE,"SUMMARY"}</definedName>
    <definedName name="_a130" hidden="1">{"Offgrid",#N/A,FALSE,"OFFGRID";"Region",#N/A,FALSE,"REGION";"Offgrid -2",#N/A,FALSE,"OFFGRID";"WTP",#N/A,FALSE,"WTP";"WTP -2",#N/A,FALSE,"WTP";"Project",#N/A,FALSE,"PROJECT";"Summary -2",#N/A,FALSE,"SUMMARY"}</definedName>
    <definedName name="_A4" hidden="1">{"'Sheet1'!$L$16"}</definedName>
    <definedName name="_A6" hidden="1">{"'Sheet1'!$L$16"}</definedName>
    <definedName name="_A65700" localSheetId="6">'[5]MTO REV.2(ARMOR)'!#REF!</definedName>
    <definedName name="_A65700" localSheetId="1">'[5]MTO REV.2(ARMOR)'!#REF!</definedName>
    <definedName name="_A65700">'[5]MTO REV.2(ARMOR)'!#REF!</definedName>
    <definedName name="_A65800" localSheetId="6">'[5]MTO REV.2(ARMOR)'!#REF!</definedName>
    <definedName name="_A65800" localSheetId="1">'[5]MTO REV.2(ARMOR)'!#REF!</definedName>
    <definedName name="_A65800">'[5]MTO REV.2(ARMOR)'!#REF!</definedName>
    <definedName name="_A66000" localSheetId="6">'[5]MTO REV.2(ARMOR)'!#REF!</definedName>
    <definedName name="_A66000" localSheetId="1">'[5]MTO REV.2(ARMOR)'!#REF!</definedName>
    <definedName name="_A66000">'[5]MTO REV.2(ARMOR)'!#REF!</definedName>
    <definedName name="_A67000" localSheetId="6">'[5]MTO REV.2(ARMOR)'!#REF!</definedName>
    <definedName name="_A67000" localSheetId="1">'[5]MTO REV.2(ARMOR)'!#REF!</definedName>
    <definedName name="_A67000">'[5]MTO REV.2(ARMOR)'!#REF!</definedName>
    <definedName name="_A68000" localSheetId="6">'[5]MTO REV.2(ARMOR)'!#REF!</definedName>
    <definedName name="_A68000" localSheetId="1">'[5]MTO REV.2(ARMOR)'!#REF!</definedName>
    <definedName name="_A68000">'[5]MTO REV.2(ARMOR)'!#REF!</definedName>
    <definedName name="_A70000" localSheetId="6">'[5]MTO REV.2(ARMOR)'!#REF!</definedName>
    <definedName name="_A70000" localSheetId="1">'[5]MTO REV.2(ARMOR)'!#REF!</definedName>
    <definedName name="_A70000">'[5]MTO REV.2(ARMOR)'!#REF!</definedName>
    <definedName name="_A75000" localSheetId="6">'[5]MTO REV.2(ARMOR)'!#REF!</definedName>
    <definedName name="_A75000" localSheetId="1">'[5]MTO REV.2(ARMOR)'!#REF!</definedName>
    <definedName name="_A75000">'[5]MTO REV.2(ARMOR)'!#REF!</definedName>
    <definedName name="_A85000" localSheetId="6">'[5]MTO REV.2(ARMOR)'!#REF!</definedName>
    <definedName name="_A85000" localSheetId="1">'[5]MTO REV.2(ARMOR)'!#REF!</definedName>
    <definedName name="_A85000">'[5]MTO REV.2(ARMOR)'!#REF!</definedName>
    <definedName name="_boi1" localSheetId="6">#REF!</definedName>
    <definedName name="_boi1" localSheetId="1">#REF!</definedName>
    <definedName name="_boi1">#REF!</definedName>
    <definedName name="_boi2" localSheetId="6">#REF!</definedName>
    <definedName name="_boi2" localSheetId="1">#REF!</definedName>
    <definedName name="_boi2">#REF!</definedName>
    <definedName name="_boi3" localSheetId="6">#REF!</definedName>
    <definedName name="_boi3" localSheetId="1">#REF!</definedName>
    <definedName name="_boi3">#REF!</definedName>
    <definedName name="_boi4" localSheetId="6">#REF!</definedName>
    <definedName name="_boi4" localSheetId="1">#REF!</definedName>
    <definedName name="_boi4">#REF!</definedName>
    <definedName name="_btm10" localSheetId="6">#REF!</definedName>
    <definedName name="_btm10" localSheetId="1">#REF!</definedName>
    <definedName name="_btm10">#REF!</definedName>
    <definedName name="_btm100" localSheetId="6">#REF!</definedName>
    <definedName name="_btm100" localSheetId="1">#REF!</definedName>
    <definedName name="_btm100">#REF!</definedName>
    <definedName name="_BTM250" localSheetId="6">#REF!</definedName>
    <definedName name="_BTM250" localSheetId="1">#REF!</definedName>
    <definedName name="_BTM250">#REF!</definedName>
    <definedName name="_btM300" localSheetId="6">#REF!</definedName>
    <definedName name="_btM300" localSheetId="1">#REF!</definedName>
    <definedName name="_btM300">#REF!</definedName>
    <definedName name="_Builtin0" localSheetId="6">#REF!</definedName>
    <definedName name="_Builtin0" localSheetId="1">#REF!</definedName>
    <definedName name="_Builtin0">#REF!</definedName>
    <definedName name="_cao1" localSheetId="6">#REF!</definedName>
    <definedName name="_cao1" localSheetId="1">#REF!</definedName>
    <definedName name="_cao1">#REF!</definedName>
    <definedName name="_cao2" localSheetId="6">#REF!</definedName>
    <definedName name="_cao2" localSheetId="1">#REF!</definedName>
    <definedName name="_cao2">#REF!</definedName>
    <definedName name="_cao3" localSheetId="6">#REF!</definedName>
    <definedName name="_cao3" localSheetId="1">#REF!</definedName>
    <definedName name="_cao3">#REF!</definedName>
    <definedName name="_cao4" localSheetId="6">#REF!</definedName>
    <definedName name="_cao4" localSheetId="1">#REF!</definedName>
    <definedName name="_cao4">#REF!</definedName>
    <definedName name="_cao5" localSheetId="6">#REF!</definedName>
    <definedName name="_cao5" localSheetId="1">#REF!</definedName>
    <definedName name="_cao5">#REF!</definedName>
    <definedName name="_cao6" localSheetId="6">#REF!</definedName>
    <definedName name="_cao6" localSheetId="1">#REF!</definedName>
    <definedName name="_cao6">#REF!</definedName>
    <definedName name="_CON1" localSheetId="6">#REF!</definedName>
    <definedName name="_CON1">#REF!</definedName>
    <definedName name="_CON2" localSheetId="6">#REF!</definedName>
    <definedName name="_CON2">#REF!</definedName>
    <definedName name="_d1500" hidden="1">{"'Sheet1'!$L$16"}</definedName>
    <definedName name="_dai1" localSheetId="6">#REF!</definedName>
    <definedName name="_dai1" localSheetId="1">#REF!</definedName>
    <definedName name="_dai1">#REF!</definedName>
    <definedName name="_dai2" localSheetId="6">#REF!</definedName>
    <definedName name="_dai2" localSheetId="1">#REF!</definedName>
    <definedName name="_dai2">#REF!</definedName>
    <definedName name="_dai3" localSheetId="6">#REF!</definedName>
    <definedName name="_dai3" localSheetId="1">#REF!</definedName>
    <definedName name="_dai3">#REF!</definedName>
    <definedName name="_dai4" localSheetId="6">#REF!</definedName>
    <definedName name="_dai4" localSheetId="1">#REF!</definedName>
    <definedName name="_dai4">#REF!</definedName>
    <definedName name="_dai5" localSheetId="6">#REF!</definedName>
    <definedName name="_dai5" localSheetId="1">#REF!</definedName>
    <definedName name="_dai5">#REF!</definedName>
    <definedName name="_dai6" localSheetId="6">#REF!</definedName>
    <definedName name="_dai6" localSheetId="1">#REF!</definedName>
    <definedName name="_dai6">#REF!</definedName>
    <definedName name="_dam24">[8]GIAVLIEU!$M$51</definedName>
    <definedName name="_dan1" localSheetId="6">#REF!</definedName>
    <definedName name="_dan1" localSheetId="1">#REF!</definedName>
    <definedName name="_dan1">#REF!</definedName>
    <definedName name="_dan2" localSheetId="6">#REF!</definedName>
    <definedName name="_dan2" localSheetId="1">#REF!</definedName>
    <definedName name="_dan2">#REF!</definedName>
    <definedName name="_dao1">'[10]CT Thang Mo'!$B$189:$H$189</definedName>
    <definedName name="_dao2">'[10]CT Thang Mo'!$B$161:$H$161</definedName>
    <definedName name="_dap2">'[10]CT Thang Mo'!$B$162:$H$162</definedName>
    <definedName name="_day1" localSheetId="6">'[9]Chiet tinh dz22'!#REF!</definedName>
    <definedName name="_day1" localSheetId="1">'[9]Chiet tinh dz22'!#REF!</definedName>
    <definedName name="_day1">'[9]Chiet tinh dz22'!#REF!</definedName>
    <definedName name="_day2">'[16]Chiet tinh dz35'!$H$3</definedName>
    <definedName name="_dbu1" localSheetId="6">'[10]CT Thang Mo'!#REF!</definedName>
    <definedName name="_dbu1" localSheetId="1">'[10]CT Thang Mo'!#REF!</definedName>
    <definedName name="_dbu1">'[10]CT Thang Mo'!#REF!</definedName>
    <definedName name="_dbu2">'[10]CT Thang Mo'!$B$93:$F$93</definedName>
    <definedName name="_ddn400" localSheetId="6">#REF!</definedName>
    <definedName name="_ddn400" localSheetId="1">#REF!</definedName>
    <definedName name="_ddn400">#REF!</definedName>
    <definedName name="_ddn600" localSheetId="6">#REF!</definedName>
    <definedName name="_ddn600" localSheetId="1">#REF!</definedName>
    <definedName name="_ddn600">#REF!</definedName>
    <definedName name="_dui15">[11]Gia!$F$74</definedName>
    <definedName name="_Fill" localSheetId="6" hidden="1">#REF!</definedName>
    <definedName name="_Fill" hidden="1">#REF!</definedName>
    <definedName name="_xlnm._FilterDatabase" localSheetId="6" hidden="1">'[26]TL than'!#REF!</definedName>
    <definedName name="_xlnm._FilterDatabase" localSheetId="1" hidden="1">'[26]TL than'!#REF!</definedName>
    <definedName name="_xlnm._FilterDatabase" hidden="1">'[26]TL than'!#REF!</definedName>
    <definedName name="_Goi8" hidden="1">{"'Sheet1'!$L$16"}</definedName>
    <definedName name="_gon4" localSheetId="6">#REF!</definedName>
    <definedName name="_gon4" localSheetId="1">#REF!</definedName>
    <definedName name="_gon4">#REF!</definedName>
    <definedName name="_h1" localSheetId="6" hidden="1">{"'Sheet1'!$L$16"}</definedName>
    <definedName name="_h1" localSheetId="5" hidden="1">{"'Sheet1'!$L$16"}</definedName>
    <definedName name="_h1" localSheetId="3" hidden="1">{"'Sheet1'!$L$16"}</definedName>
    <definedName name="_h1" localSheetId="4" hidden="1">{"'Sheet1'!$L$16"}</definedName>
    <definedName name="_h1" localSheetId="1" hidden="1">{"'Sheet1'!$L$16"}</definedName>
    <definedName name="_h1" hidden="1">{"'Sheet1'!$L$16"}</definedName>
    <definedName name="_h10" localSheetId="6" hidden="1">{#N/A,#N/A,FALSE,"Chi tiÆt"}</definedName>
    <definedName name="_h10" localSheetId="5" hidden="1">{#N/A,#N/A,FALSE,"Chi tiÆt"}</definedName>
    <definedName name="_h10" localSheetId="3" hidden="1">{#N/A,#N/A,FALSE,"Chi tiÆt"}</definedName>
    <definedName name="_h10" localSheetId="4" hidden="1">{#N/A,#N/A,FALSE,"Chi tiÆt"}</definedName>
    <definedName name="_h10" localSheetId="1" hidden="1">{#N/A,#N/A,FALSE,"Chi tiÆt"}</definedName>
    <definedName name="_h10" hidden="1">{#N/A,#N/A,FALSE,"Chi tiÆt"}</definedName>
    <definedName name="_h2" localSheetId="6" hidden="1">{"'Sheet1'!$L$16"}</definedName>
    <definedName name="_h2" localSheetId="5" hidden="1">{"'Sheet1'!$L$16"}</definedName>
    <definedName name="_h2" localSheetId="3" hidden="1">{"'Sheet1'!$L$16"}</definedName>
    <definedName name="_h2" localSheetId="4" hidden="1">{"'Sheet1'!$L$16"}</definedName>
    <definedName name="_h2" localSheetId="1" hidden="1">{"'Sheet1'!$L$16"}</definedName>
    <definedName name="_h2" hidden="1">{"'Sheet1'!$L$16"}</definedName>
    <definedName name="_h3" localSheetId="6" hidden="1">{"'Sheet1'!$L$16"}</definedName>
    <definedName name="_h3" localSheetId="5" hidden="1">{"'Sheet1'!$L$16"}</definedName>
    <definedName name="_h3" localSheetId="3" hidden="1">{"'Sheet1'!$L$16"}</definedName>
    <definedName name="_h3" localSheetId="4" hidden="1">{"'Sheet1'!$L$16"}</definedName>
    <definedName name="_h3" localSheetId="1" hidden="1">{"'Sheet1'!$L$16"}</definedName>
    <definedName name="_h3" hidden="1">{"'Sheet1'!$L$16"}</definedName>
    <definedName name="_h5" localSheetId="6" hidden="1">{"'Sheet1'!$L$16"}</definedName>
    <definedName name="_h5" localSheetId="5" hidden="1">{"'Sheet1'!$L$16"}</definedName>
    <definedName name="_h5" localSheetId="3" hidden="1">{"'Sheet1'!$L$16"}</definedName>
    <definedName name="_h5" localSheetId="4" hidden="1">{"'Sheet1'!$L$16"}</definedName>
    <definedName name="_h5" localSheetId="1" hidden="1">{"'Sheet1'!$L$16"}</definedName>
    <definedName name="_h5" hidden="1">{"'Sheet1'!$L$16"}</definedName>
    <definedName name="_h6" localSheetId="6" hidden="1">{"'Sheet1'!$L$16"}</definedName>
    <definedName name="_h6" localSheetId="5" hidden="1">{"'Sheet1'!$L$16"}</definedName>
    <definedName name="_h6" localSheetId="3" hidden="1">{"'Sheet1'!$L$16"}</definedName>
    <definedName name="_h6" localSheetId="4" hidden="1">{"'Sheet1'!$L$16"}</definedName>
    <definedName name="_h6" localSheetId="1" hidden="1">{"'Sheet1'!$L$16"}</definedName>
    <definedName name="_h6" hidden="1">{"'Sheet1'!$L$16"}</definedName>
    <definedName name="_h7" localSheetId="6" hidden="1">{"'Sheet1'!$L$16"}</definedName>
    <definedName name="_h7" localSheetId="5" hidden="1">{"'Sheet1'!$L$16"}</definedName>
    <definedName name="_h7" localSheetId="3" hidden="1">{"'Sheet1'!$L$16"}</definedName>
    <definedName name="_h7" localSheetId="4" hidden="1">{"'Sheet1'!$L$16"}</definedName>
    <definedName name="_h7" localSheetId="1" hidden="1">{"'Sheet1'!$L$16"}</definedName>
    <definedName name="_h7" hidden="1">{"'Sheet1'!$L$16"}</definedName>
    <definedName name="_h8" localSheetId="6" hidden="1">{"'Sheet1'!$L$16"}</definedName>
    <definedName name="_h8" localSheetId="5" hidden="1">{"'Sheet1'!$L$16"}</definedName>
    <definedName name="_h8" localSheetId="3" hidden="1">{"'Sheet1'!$L$16"}</definedName>
    <definedName name="_h8" localSheetId="4" hidden="1">{"'Sheet1'!$L$16"}</definedName>
    <definedName name="_h8" localSheetId="1" hidden="1">{"'Sheet1'!$L$16"}</definedName>
    <definedName name="_h8" hidden="1">{"'Sheet1'!$L$16"}</definedName>
    <definedName name="_h9" localSheetId="6" hidden="1">{"'Sheet1'!$L$16"}</definedName>
    <definedName name="_h9" localSheetId="5" hidden="1">{"'Sheet1'!$L$16"}</definedName>
    <definedName name="_h9" localSheetId="3" hidden="1">{"'Sheet1'!$L$16"}</definedName>
    <definedName name="_h9" localSheetId="4" hidden="1">{"'Sheet1'!$L$16"}</definedName>
    <definedName name="_h9" localSheetId="1" hidden="1">{"'Sheet1'!$L$16"}</definedName>
    <definedName name="_h9" hidden="1">{"'Sheet1'!$L$16"}</definedName>
    <definedName name="_hom2" localSheetId="6">#REF!</definedName>
    <definedName name="_hom2" localSheetId="1">#REF!</definedName>
    <definedName name="_hom2">#REF!</definedName>
    <definedName name="_hsm2">1.1289</definedName>
    <definedName name="_hu1" hidden="1">{"'Sheet1'!$L$16"}</definedName>
    <definedName name="_hu2" hidden="1">{"'Sheet1'!$L$16"}</definedName>
    <definedName name="_hu5" hidden="1">{"'Sheet1'!$L$16"}</definedName>
    <definedName name="_hu6" hidden="1">{"'Sheet1'!$L$16"}</definedName>
    <definedName name="_huy1" hidden="1">{"'Sheet1'!$L$16"}</definedName>
    <definedName name="_K146" hidden="1">{"'Sheet1'!$L$16"}</definedName>
    <definedName name="_Key1" localSheetId="6" hidden="1">#REF!</definedName>
    <definedName name="_Key1" localSheetId="1" hidden="1">#REF!</definedName>
    <definedName name="_Key1" hidden="1">#REF!</definedName>
    <definedName name="_Key2" localSheetId="6" hidden="1">#REF!</definedName>
    <definedName name="_Key2" localSheetId="1" hidden="1">#REF!</definedName>
    <definedName name="_Key2" hidden="1">#REF!</definedName>
    <definedName name="_Key3" localSheetId="6">[6]BKq2!#REF!</definedName>
    <definedName name="_Key3" localSheetId="1">[6]BKq2!#REF!</definedName>
    <definedName name="_Key3">[6]BKq2!#REF!</definedName>
    <definedName name="_KM188" localSheetId="6">#REF!</definedName>
    <definedName name="_KM188" localSheetId="1">#REF!</definedName>
    <definedName name="_KM188">#REF!</definedName>
    <definedName name="_km189" localSheetId="6">#REF!</definedName>
    <definedName name="_km189" localSheetId="1">#REF!</definedName>
    <definedName name="_km189">#REF!</definedName>
    <definedName name="_km190" localSheetId="6">#REF!</definedName>
    <definedName name="_km190" localSheetId="1">#REF!</definedName>
    <definedName name="_km190">#REF!</definedName>
    <definedName name="_km191" localSheetId="6">#REF!</definedName>
    <definedName name="_km191" localSheetId="1">#REF!</definedName>
    <definedName name="_km191">#REF!</definedName>
    <definedName name="_km192" localSheetId="6">#REF!</definedName>
    <definedName name="_km192" localSheetId="1">#REF!</definedName>
    <definedName name="_km192">#REF!</definedName>
    <definedName name="_km193" localSheetId="6">#REF!</definedName>
    <definedName name="_km193" localSheetId="1">#REF!</definedName>
    <definedName name="_km193">#REF!</definedName>
    <definedName name="_km194" localSheetId="6">#REF!</definedName>
    <definedName name="_km194" localSheetId="1">#REF!</definedName>
    <definedName name="_km194">#REF!</definedName>
    <definedName name="_km195" localSheetId="6">#REF!</definedName>
    <definedName name="_km195" localSheetId="1">#REF!</definedName>
    <definedName name="_km195">#REF!</definedName>
    <definedName name="_km196" localSheetId="6">#REF!</definedName>
    <definedName name="_km196" localSheetId="1">#REF!</definedName>
    <definedName name="_km196">#REF!</definedName>
    <definedName name="_km197" localSheetId="6">#REF!</definedName>
    <definedName name="_km197" localSheetId="1">#REF!</definedName>
    <definedName name="_km197">#REF!</definedName>
    <definedName name="_km198" localSheetId="6">#REF!</definedName>
    <definedName name="_km198" localSheetId="1">#REF!</definedName>
    <definedName name="_km198">#REF!</definedName>
    <definedName name="_Lan1" hidden="1">{"'Sheet1'!$L$16"}</definedName>
    <definedName name="_lap1" localSheetId="6">#REF!</definedName>
    <definedName name="_lap1" localSheetId="1">#REF!</definedName>
    <definedName name="_lap1">#REF!</definedName>
    <definedName name="_lap2" localSheetId="6">#REF!</definedName>
    <definedName name="_lap2" localSheetId="1">#REF!</definedName>
    <definedName name="_lap2">#REF!</definedName>
    <definedName name="_M2" hidden="1">{"'Sheet1'!$L$16"}</definedName>
    <definedName name="_MAC12" localSheetId="6">#REF!</definedName>
    <definedName name="_MAC12" localSheetId="1">#REF!</definedName>
    <definedName name="_MAC12">#REF!</definedName>
    <definedName name="_MAC46" localSheetId="6">#REF!</definedName>
    <definedName name="_MAC46" localSheetId="1">#REF!</definedName>
    <definedName name="_MAC46">#REF!</definedName>
    <definedName name="_mtc1">'[12]Sheet1 (4)'!$K$51</definedName>
    <definedName name="_nc1">'[12]Sheet1 (4)'!$J$51</definedName>
    <definedName name="_nc46">[13]Giathanh1m3BT!$H$12</definedName>
    <definedName name="_NCL100" localSheetId="6">#REF!</definedName>
    <definedName name="_NCL100" localSheetId="1">#REF!</definedName>
    <definedName name="_NCL100">#REF!</definedName>
    <definedName name="_NCL200" localSheetId="6">#REF!</definedName>
    <definedName name="_NCL200" localSheetId="1">#REF!</definedName>
    <definedName name="_NCL200">#REF!</definedName>
    <definedName name="_NCL250" localSheetId="6">#REF!</definedName>
    <definedName name="_NCL250" localSheetId="1">#REF!</definedName>
    <definedName name="_NCL250">#REF!</definedName>
    <definedName name="_NET2" localSheetId="6">#REF!</definedName>
    <definedName name="_NET2">#REF!</definedName>
    <definedName name="_nin190" localSheetId="6">#REF!</definedName>
    <definedName name="_nin190" localSheetId="1">#REF!</definedName>
    <definedName name="_nin190">#REF!</definedName>
    <definedName name="_NK5" hidden="1">{"'Sheet1'!$L$16"}</definedName>
    <definedName name="_NSO2" localSheetId="6" hidden="1">{"'Sheet1'!$L$16"}</definedName>
    <definedName name="_NSO2" localSheetId="5" hidden="1">{"'Sheet1'!$L$16"}</definedName>
    <definedName name="_NSO2" localSheetId="3" hidden="1">{"'Sheet1'!$L$16"}</definedName>
    <definedName name="_NSO2" localSheetId="4" hidden="1">{"'Sheet1'!$L$16"}</definedName>
    <definedName name="_NSO2" localSheetId="1" hidden="1">{"'Sheet1'!$L$16"}</definedName>
    <definedName name="_NSO2" hidden="1">{"'Sheet1'!$L$16"}</definedName>
    <definedName name="_Order1" hidden="1">255</definedName>
    <definedName name="_Order2" hidden="1">255</definedName>
    <definedName name="_oto10" localSheetId="6">[7]VL!#REF!</definedName>
    <definedName name="_oto10" localSheetId="1">[7]VL!#REF!</definedName>
    <definedName name="_oto10">[7]VL!#REF!</definedName>
    <definedName name="_pa2" hidden="1">{"'Sheet1'!$L$16"}</definedName>
    <definedName name="_PA3" localSheetId="6" hidden="1">{"'Sheet1'!$L$16"}</definedName>
    <definedName name="_PA3" localSheetId="5" hidden="1">{"'Sheet1'!$L$16"}</definedName>
    <definedName name="_PA3" localSheetId="3" hidden="1">{"'Sheet1'!$L$16"}</definedName>
    <definedName name="_PA3" localSheetId="4" hidden="1">{"'Sheet1'!$L$16"}</definedName>
    <definedName name="_PA3" localSheetId="1" hidden="1">{"'Sheet1'!$L$16"}</definedName>
    <definedName name="_PA3" hidden="1">{"'Sheet1'!$L$16"}</definedName>
    <definedName name="_pd10" hidden="1">{"'Summary'!$A$1:$J$46"}</definedName>
    <definedName name="_PD11" hidden="1">{"'Summary'!$A$1:$J$46"}</definedName>
    <definedName name="_phi10" localSheetId="6">#REF!</definedName>
    <definedName name="_phi10" localSheetId="1">#REF!</definedName>
    <definedName name="_phi10">#REF!</definedName>
    <definedName name="_phi12" localSheetId="6">#REF!</definedName>
    <definedName name="_phi12" localSheetId="1">#REF!</definedName>
    <definedName name="_phi12">#REF!</definedName>
    <definedName name="_phi14" localSheetId="6">#REF!</definedName>
    <definedName name="_phi14" localSheetId="1">#REF!</definedName>
    <definedName name="_phi14">#REF!</definedName>
    <definedName name="_phi16" localSheetId="6">#REF!</definedName>
    <definedName name="_phi16" localSheetId="1">#REF!</definedName>
    <definedName name="_phi16">#REF!</definedName>
    <definedName name="_phi18" localSheetId="6">#REF!</definedName>
    <definedName name="_phi18" localSheetId="1">#REF!</definedName>
    <definedName name="_phi18">#REF!</definedName>
    <definedName name="_phi20" localSheetId="6">#REF!</definedName>
    <definedName name="_phi20" localSheetId="1">#REF!</definedName>
    <definedName name="_phi20">#REF!</definedName>
    <definedName name="_phi22" localSheetId="6">#REF!</definedName>
    <definedName name="_phi22" localSheetId="1">#REF!</definedName>
    <definedName name="_phi22">#REF!</definedName>
    <definedName name="_phi25" localSheetId="6">#REF!</definedName>
    <definedName name="_phi25" localSheetId="1">#REF!</definedName>
    <definedName name="_phi25">#REF!</definedName>
    <definedName name="_phi28" localSheetId="6">#REF!</definedName>
    <definedName name="_phi28" localSheetId="1">#REF!</definedName>
    <definedName name="_phi28">#REF!</definedName>
    <definedName name="_phi6" localSheetId="6">#REF!</definedName>
    <definedName name="_phi6" localSheetId="1">#REF!</definedName>
    <definedName name="_phi6">#REF!</definedName>
    <definedName name="_phi8" localSheetId="6">#REF!</definedName>
    <definedName name="_phi8" localSheetId="1">#REF!</definedName>
    <definedName name="_phi8">#REF!</definedName>
    <definedName name="_PL1242" localSheetId="6">#REF!</definedName>
    <definedName name="_PL1242" localSheetId="1">#REF!</definedName>
    <definedName name="_PL1242">#REF!</definedName>
    <definedName name="_QLO7" hidden="1">#REF!</definedName>
    <definedName name="_sat10" localSheetId="6">#REF!</definedName>
    <definedName name="_sat10" localSheetId="1">#REF!</definedName>
    <definedName name="_sat10">#REF!</definedName>
    <definedName name="_sat14" localSheetId="6">#REF!</definedName>
    <definedName name="_sat14" localSheetId="1">#REF!</definedName>
    <definedName name="_sat14">#REF!</definedName>
    <definedName name="_sat16" localSheetId="6">#REF!</definedName>
    <definedName name="_sat16" localSheetId="1">#REF!</definedName>
    <definedName name="_sat16">#REF!</definedName>
    <definedName name="_sat20" localSheetId="6">#REF!</definedName>
    <definedName name="_sat20" localSheetId="1">#REF!</definedName>
    <definedName name="_sat20">#REF!</definedName>
    <definedName name="_sat6" localSheetId="6">[2]Gia!#REF!</definedName>
    <definedName name="_sat6" localSheetId="1">[3]Gia!#REF!</definedName>
    <definedName name="_sat6">[2]Gia!#REF!</definedName>
    <definedName name="_sat8" localSheetId="6">#REF!</definedName>
    <definedName name="_sat8" localSheetId="1">#REF!</definedName>
    <definedName name="_sat8">#REF!</definedName>
    <definedName name="_sc1" localSheetId="6">#REF!</definedName>
    <definedName name="_sc1" localSheetId="1">#REF!</definedName>
    <definedName name="_sc1">#REF!</definedName>
    <definedName name="_SC2" localSheetId="6">#REF!</definedName>
    <definedName name="_SC2" localSheetId="1">#REF!</definedName>
    <definedName name="_SC2">#REF!</definedName>
    <definedName name="_sc3" localSheetId="6">#REF!</definedName>
    <definedName name="_sc3" localSheetId="1">#REF!</definedName>
    <definedName name="_sc3">#REF!</definedName>
    <definedName name="_SCL4" hidden="1">{"'Sheet1'!$L$16"}</definedName>
    <definedName name="_SD30" hidden="1">{"'Summary'!$A$1:$J$46"}</definedName>
    <definedName name="_slg1" localSheetId="6">#REF!</definedName>
    <definedName name="_slg1" localSheetId="1">#REF!</definedName>
    <definedName name="_slg1">#REF!</definedName>
    <definedName name="_slg2" localSheetId="6">#REF!</definedName>
    <definedName name="_slg2" localSheetId="1">#REF!</definedName>
    <definedName name="_slg2">#REF!</definedName>
    <definedName name="_slg3" localSheetId="6">#REF!</definedName>
    <definedName name="_slg3" localSheetId="1">#REF!</definedName>
    <definedName name="_slg3">#REF!</definedName>
    <definedName name="_slg4" localSheetId="6">#REF!</definedName>
    <definedName name="_slg4" localSheetId="1">#REF!</definedName>
    <definedName name="_slg4">#REF!</definedName>
    <definedName name="_slg5" localSheetId="6">#REF!</definedName>
    <definedName name="_slg5" localSheetId="1">#REF!</definedName>
    <definedName name="_slg5">#REF!</definedName>
    <definedName name="_slg6" localSheetId="6">#REF!</definedName>
    <definedName name="_slg6" localSheetId="1">#REF!</definedName>
    <definedName name="_slg6">#REF!</definedName>
    <definedName name="_SN3" localSheetId="6">#REF!</definedName>
    <definedName name="_SN3" localSheetId="1">#REF!</definedName>
    <definedName name="_SN3">#REF!</definedName>
    <definedName name="_Sort" localSheetId="6" hidden="1">#REF!</definedName>
    <definedName name="_Sort" localSheetId="1" hidden="1">#REF!</definedName>
    <definedName name="_Sort" hidden="1">#REF!</definedName>
    <definedName name="_Sortmoi" hidden="1">#REF!</definedName>
    <definedName name="_sua20" localSheetId="6">#REF!</definedName>
    <definedName name="_sua20" localSheetId="1">#REF!</definedName>
    <definedName name="_sua20">#REF!</definedName>
    <definedName name="_sua30" localSheetId="6">#REF!</definedName>
    <definedName name="_sua30" localSheetId="1">#REF!</definedName>
    <definedName name="_sua30">#REF!</definedName>
    <definedName name="_sw70609" localSheetId="6">[14]MTP!#REF!</definedName>
    <definedName name="_sw70609" localSheetId="1">[14]MTP!#REF!</definedName>
    <definedName name="_sw70609">[14]MTP!#REF!</definedName>
    <definedName name="_Table1_In1" hidden="1">#REF!</definedName>
    <definedName name="_Table1_Out" hidden="1">#REF!</definedName>
    <definedName name="_Table2_In1" hidden="1">#REF!</definedName>
    <definedName name="_Table2_In2" hidden="1">#REF!</definedName>
    <definedName name="_Table2_Out" hidden="1">#REF!</definedName>
    <definedName name="_TB1" localSheetId="6">#REF!</definedName>
    <definedName name="_TB1" localSheetId="1">#REF!</definedName>
    <definedName name="_TB1">#REF!</definedName>
    <definedName name="_tb2" hidden="1">{"'Sheet1'!$L$16"}</definedName>
    <definedName name="_tct3">[15]gVL!$Q$23</definedName>
    <definedName name="_td1" hidden="1">{"'Sheet1'!$L$16"}</definedName>
    <definedName name="_TH1" localSheetId="6">#REF!</definedName>
    <definedName name="_TH1" localSheetId="1">#REF!</definedName>
    <definedName name="_TH1">#REF!</definedName>
    <definedName name="_TH2" localSheetId="6">#REF!</definedName>
    <definedName name="_TH2" localSheetId="1">#REF!</definedName>
    <definedName name="_TH2">#REF!</definedName>
    <definedName name="_TH3" localSheetId="6">#REF!</definedName>
    <definedName name="_TH3" localSheetId="1">#REF!</definedName>
    <definedName name="_TH3">#REF!</definedName>
    <definedName name="_TK155" localSheetId="6">#REF!</definedName>
    <definedName name="_TK155" localSheetId="1">#REF!</definedName>
    <definedName name="_TK155">#REF!</definedName>
    <definedName name="_TK422" localSheetId="6">#REF!</definedName>
    <definedName name="_TK422" localSheetId="1">#REF!</definedName>
    <definedName name="_TK422">#REF!</definedName>
    <definedName name="_TL1" localSheetId="6">#REF!</definedName>
    <definedName name="_TL1" localSheetId="1">#REF!</definedName>
    <definedName name="_TL1">#REF!</definedName>
    <definedName name="_TL2" localSheetId="6">#REF!</definedName>
    <definedName name="_TL2" localSheetId="1">#REF!</definedName>
    <definedName name="_TL2">#REF!</definedName>
    <definedName name="_TL3" localSheetId="6">#REF!</definedName>
    <definedName name="_TL3" localSheetId="1">#REF!</definedName>
    <definedName name="_TL3">#REF!</definedName>
    <definedName name="_TLA120" localSheetId="6">#REF!</definedName>
    <definedName name="_TLA120" localSheetId="1">#REF!</definedName>
    <definedName name="_TLA120">#REF!</definedName>
    <definedName name="_TLA35" localSheetId="6">#REF!</definedName>
    <definedName name="_TLA35" localSheetId="1">#REF!</definedName>
    <definedName name="_TLA35">#REF!</definedName>
    <definedName name="_TLA50" localSheetId="6">#REF!</definedName>
    <definedName name="_TLA50" localSheetId="1">#REF!</definedName>
    <definedName name="_TLA50">#REF!</definedName>
    <definedName name="_TLA70" localSheetId="6">#REF!</definedName>
    <definedName name="_TLA70" localSheetId="1">#REF!</definedName>
    <definedName name="_TLA70">#REF!</definedName>
    <definedName name="_TLA95" localSheetId="6">#REF!</definedName>
    <definedName name="_TLA95" localSheetId="1">#REF!</definedName>
    <definedName name="_TLA95">#REF!</definedName>
    <definedName name="_TM2" hidden="1">{"'Sheet1'!$L$16"}</definedName>
    <definedName name="_tt3" hidden="1">{"'Sheet1'!$L$16"}</definedName>
    <definedName name="_v5" hidden="1">{"'Sheet1'!$L$16"}</definedName>
    <definedName name="_vc1">'[10]CT Thang Mo'!$B$34:$H$34</definedName>
    <definedName name="_vc2">'[10]CT Thang Mo'!$B$35:$H$35</definedName>
    <definedName name="_vc3">'[10]CT Thang Mo'!$B$36:$H$36</definedName>
    <definedName name="_VL100" localSheetId="6">#REF!</definedName>
    <definedName name="_VL100" localSheetId="1">#REF!</definedName>
    <definedName name="_VL100">#REF!</definedName>
    <definedName name="_vl2" localSheetId="6" hidden="1">{"'Sheet1'!$L$16"}</definedName>
    <definedName name="_vl2" localSheetId="1">'[4]Sheet9 (2)'!#REF!</definedName>
    <definedName name="_vl2" hidden="1">{"'Sheet1'!$L$16"}</definedName>
    <definedName name="_VL250" localSheetId="6">#REF!</definedName>
    <definedName name="_VL250" localSheetId="1">#REF!</definedName>
    <definedName name="_VL250">#REF!</definedName>
    <definedName name="A" localSheetId="6">[27]Sheet26!#REF!</definedName>
    <definedName name="A" localSheetId="1">[27]Sheet26!#REF!</definedName>
    <definedName name="A">[27]Sheet26!#REF!</definedName>
    <definedName name="â" hidden="1">{"'Sheet1'!$L$16"}</definedName>
    <definedName name="A01_">#N/A</definedName>
    <definedName name="A01AC">#N/A</definedName>
    <definedName name="A01CAT">#N/A</definedName>
    <definedName name="A01CODE">#N/A</definedName>
    <definedName name="A01DATA">#N/A</definedName>
    <definedName name="A01MI">#N/A</definedName>
    <definedName name="A01TO">#N/A</definedName>
    <definedName name="à117">[28]BC!$B$32</definedName>
    <definedName name="A120_" localSheetId="6">#REF!</definedName>
    <definedName name="A120_" localSheetId="1">#REF!</definedName>
    <definedName name="A120_">#REF!</definedName>
    <definedName name="a1moi" hidden="1">{"'Sheet1'!$L$16"}</definedName>
    <definedName name="a277Print_Titles" localSheetId="6">#REF!</definedName>
    <definedName name="a277Print_Titles">#REF!</definedName>
    <definedName name="A35_" localSheetId="6">#REF!</definedName>
    <definedName name="A35_" localSheetId="1">#REF!</definedName>
    <definedName name="A35_">#REF!</definedName>
    <definedName name="A50_" localSheetId="6">#REF!</definedName>
    <definedName name="A50_" localSheetId="1">#REF!</definedName>
    <definedName name="A50_">#REF!</definedName>
    <definedName name="A6N2" localSheetId="6">#REF!</definedName>
    <definedName name="A6N2" localSheetId="1">#REF!</definedName>
    <definedName name="A6N2">#REF!</definedName>
    <definedName name="A6N3" localSheetId="6">#REF!</definedName>
    <definedName name="A6N3" localSheetId="1">#REF!</definedName>
    <definedName name="A6N3">#REF!</definedName>
    <definedName name="A70_" localSheetId="6">#REF!</definedName>
    <definedName name="A70_" localSheetId="1">#REF!</definedName>
    <definedName name="A70_">#REF!</definedName>
    <definedName name="A95_" localSheetId="6">#REF!</definedName>
    <definedName name="A95_" localSheetId="1">#REF!</definedName>
    <definedName name="A95_">#REF!</definedName>
    <definedName name="aa" localSheetId="6">#REF!</definedName>
    <definedName name="aa" localSheetId="1">#REF!</definedName>
    <definedName name="aa">#REF!</definedName>
    <definedName name="AAA" localSheetId="6">'[29]MTL$-INTER'!#REF!</definedName>
    <definedName name="AAA" localSheetId="1">'[29]MTL$-INTER'!#REF!</definedName>
    <definedName name="AAA">'[29]MTL$-INTER'!#REF!</definedName>
    <definedName name="aaaaaa" hidden="1">{"Offgrid",#N/A,FALSE,"OFFGRID";"Region",#N/A,FALSE,"REGION";"Offgrid -2",#N/A,FALSE,"OFFGRID";"WTP",#N/A,FALSE,"WTP";"WTP -2",#N/A,FALSE,"WTP";"Project",#N/A,FALSE,"PROJECT";"Summary -2",#N/A,FALSE,"SUMMARY"}</definedName>
    <definedName name="aaaaaaa" hidden="1">{"'Sheet1'!$L$16"}</definedName>
    <definedName name="abc" localSheetId="6">#REF!</definedName>
    <definedName name="abc" localSheetId="1">#REF!</definedName>
    <definedName name="abc">#REF!</definedName>
    <definedName name="AC120_" localSheetId="6">#REF!</definedName>
    <definedName name="AC120_" localSheetId="1">#REF!</definedName>
    <definedName name="AC120_">#REF!</definedName>
    <definedName name="AC35_" localSheetId="6">#REF!</definedName>
    <definedName name="AC35_" localSheetId="1">#REF!</definedName>
    <definedName name="AC35_">#REF!</definedName>
    <definedName name="AC50_" localSheetId="6">#REF!</definedName>
    <definedName name="AC50_" localSheetId="1">#REF!</definedName>
    <definedName name="AC50_">#REF!</definedName>
    <definedName name="AC70_" localSheetId="6">#REF!</definedName>
    <definedName name="AC70_" localSheetId="1">#REF!</definedName>
    <definedName name="AC70_">#REF!</definedName>
    <definedName name="AC95_" localSheetId="6">#REF!</definedName>
    <definedName name="AC95_" localSheetId="1">#REF!</definedName>
    <definedName name="AC95_">#REF!</definedName>
    <definedName name="AccessDatabase" hidden="1">"C:\My Documents\LeBinh\Xls\VP Cong ty\FORM.mdb"</definedName>
    <definedName name="ADAY" localSheetId="6">#REF!</definedName>
    <definedName name="ADAY" localSheetId="1">#REF!</definedName>
    <definedName name="ADAY">#REF!</definedName>
    <definedName name="ADP" localSheetId="6">#REF!</definedName>
    <definedName name="ADP" localSheetId="1">#REF!</definedName>
    <definedName name="ADP">#REF!</definedName>
    <definedName name="AKHAC" localSheetId="6">#REF!</definedName>
    <definedName name="AKHAC" localSheetId="1">#REF!</definedName>
    <definedName name="AKHAC">#REF!</definedName>
    <definedName name="All_Item" localSheetId="6">#REF!</definedName>
    <definedName name="All_Item" localSheetId="1">#REF!</definedName>
    <definedName name="All_Item">#REF!</definedName>
    <definedName name="ALPIN">#N/A</definedName>
    <definedName name="ALPJYOU">#N/A</definedName>
    <definedName name="ALPTOI">#N/A</definedName>
    <definedName name="ALTINH" localSheetId="6">#REF!</definedName>
    <definedName name="ALTINH" localSheetId="1">#REF!</definedName>
    <definedName name="ALTINH">#REF!</definedName>
    <definedName name="amiang" localSheetId="6">[30]gvl!#REF!</definedName>
    <definedName name="amiang" localSheetId="1">[30]gvl!#REF!</definedName>
    <definedName name="amiang">[30]gvl!#REF!</definedName>
    <definedName name="Anguon" localSheetId="6">#REF!</definedName>
    <definedName name="Anguon" localSheetId="1">#REF!</definedName>
    <definedName name="Anguon">#REF!</definedName>
    <definedName name="ANN" localSheetId="6">#REF!</definedName>
    <definedName name="ANN" localSheetId="1">#REF!</definedName>
    <definedName name="ANN">#REF!</definedName>
    <definedName name="anpha" localSheetId="6">#REF!</definedName>
    <definedName name="anpha" localSheetId="1">#REF!</definedName>
    <definedName name="anpha">#REF!</definedName>
    <definedName name="ANQD" localSheetId="6">#REF!</definedName>
    <definedName name="ANQD" localSheetId="1">#REF!</definedName>
    <definedName name="ANQD">#REF!</definedName>
    <definedName name="ANQQH" localSheetId="6">#REF!</definedName>
    <definedName name="ANQQH" localSheetId="1">#REF!</definedName>
    <definedName name="ANQQH">#REF!</definedName>
    <definedName name="anscount" hidden="1">3</definedName>
    <definedName name="ANSNN" localSheetId="6">#REF!</definedName>
    <definedName name="ANSNN" localSheetId="1">#REF!</definedName>
    <definedName name="ANSNN">#REF!</definedName>
    <definedName name="ANSNNxnk" localSheetId="6">#REF!</definedName>
    <definedName name="ANSNNxnk" localSheetId="1">#REF!</definedName>
    <definedName name="ANSNNxnk">#REF!</definedName>
    <definedName name="Antoan" hidden="1">{"'Sheet1'!$L$16"}</definedName>
    <definedName name="APC" localSheetId="6">#REF!</definedName>
    <definedName name="APC" localSheetId="1">#REF!</definedName>
    <definedName name="APC">#REF!</definedName>
    <definedName name="APCKH" localSheetId="6">'[31]Dt 2001'!#REF!</definedName>
    <definedName name="APCKH" localSheetId="1">'[31]Dt 2001'!#REF!</definedName>
    <definedName name="APCKH">'[31]Dt 2001'!#REF!</definedName>
    <definedName name="AS2DocOpenMode" hidden="1">"AS2DocumentEdit"</definedName>
    <definedName name="asssss" hidden="1">{"'Sheet1'!$L$16"}</definedName>
    <definedName name="ATGT" hidden="1">{"'Sheet1'!$L$16"}</definedName>
    <definedName name="ATRAM" localSheetId="6">#REF!</definedName>
    <definedName name="ATRAM" localSheetId="1">#REF!</definedName>
    <definedName name="ATRAM">#REF!</definedName>
    <definedName name="ATW" localSheetId="6">#REF!</definedName>
    <definedName name="ATW" localSheetId="1">#REF!</definedName>
    <definedName name="ATW">#REF!</definedName>
    <definedName name="AU" hidden="1">{"'Sheet1'!$L$16"}</definedName>
    <definedName name="B" localSheetId="6">'[1]PNT-QUOT-#3'!#REF!</definedName>
    <definedName name="B" localSheetId="1">'[1]PNT-QUOT-#3'!#REF!</definedName>
    <definedName name="B">'[1]PNT-QUOT-#3'!#REF!</definedName>
    <definedName name="b_240" localSheetId="6">#REF!</definedName>
    <definedName name="b_240" localSheetId="1">#REF!</definedName>
    <definedName name="b_240">#REF!</definedName>
    <definedName name="b_280" localSheetId="6">#REF!</definedName>
    <definedName name="b_280" localSheetId="1">#REF!</definedName>
    <definedName name="b_280">#REF!</definedName>
    <definedName name="b_320" localSheetId="6">#REF!</definedName>
    <definedName name="b_320" localSheetId="1">#REF!</definedName>
    <definedName name="b_320">#REF!</definedName>
    <definedName name="BANG" localSheetId="6">[32]Sheet1!#REF!</definedName>
    <definedName name="BANG" localSheetId="1">[32]Sheet1!#REF!</definedName>
    <definedName name="BANG">[32]Sheet1!#REF!</definedName>
    <definedName name="BANG_CHI_TIET_THI_NGHIEM_CONG_TO" localSheetId="6">#REF!</definedName>
    <definedName name="BANG_CHI_TIET_THI_NGHIEM_CONG_TO" localSheetId="1">#REF!</definedName>
    <definedName name="BANG_CHI_TIET_THI_NGHIEM_CONG_TO">#REF!</definedName>
    <definedName name="BANG_CHI_TIET_THI_NGHIEM_DZ0.4KV" localSheetId="6">#REF!</definedName>
    <definedName name="BANG_CHI_TIET_THI_NGHIEM_DZ0.4KV" localSheetId="1">#REF!</definedName>
    <definedName name="BANG_CHI_TIET_THI_NGHIEM_DZ0.4KV">#REF!</definedName>
    <definedName name="Bang_cly" localSheetId="6">#REF!</definedName>
    <definedName name="Bang_cly">#REF!</definedName>
    <definedName name="Bang_CVC" localSheetId="6">#REF!</definedName>
    <definedName name="Bang_CVC">#REF!</definedName>
    <definedName name="bang_gia" localSheetId="6">#REF!</definedName>
    <definedName name="bang_gia">#REF!</definedName>
    <definedName name="BANG_TINH">'[33]CD-LETRAI29+200-39'!$B$11:$K$787</definedName>
    <definedName name="BANG_TONG_HOP_CONG_TO" localSheetId="6">#REF!</definedName>
    <definedName name="BANG_TONG_HOP_CONG_TO" localSheetId="1">#REF!</definedName>
    <definedName name="BANG_TONG_HOP_CONG_TO">#REF!</definedName>
    <definedName name="BANG_TONG_HOP_DZ0.4KV" localSheetId="6">#REF!</definedName>
    <definedName name="BANG_TONG_HOP_DZ0.4KV" localSheetId="1">#REF!</definedName>
    <definedName name="BANG_TONG_HOP_DZ0.4KV">#REF!</definedName>
    <definedName name="BANG_TONG_HOP_DZ22KV" localSheetId="6">#REF!</definedName>
    <definedName name="BANG_TONG_HOP_DZ22KV" localSheetId="1">#REF!</definedName>
    <definedName name="BANG_TONG_HOP_DZ22KV">#REF!</definedName>
    <definedName name="BANG_TONG_HOP_KHO_BAI" localSheetId="6">#REF!</definedName>
    <definedName name="BANG_TONG_HOP_KHO_BAI" localSheetId="1">#REF!</definedName>
    <definedName name="BANG_TONG_HOP_KHO_BAI">#REF!</definedName>
    <definedName name="BANG_TONG_HOP_TBA" localSheetId="6">#REF!</definedName>
    <definedName name="BANG_TONG_HOP_TBA" localSheetId="1">#REF!</definedName>
    <definedName name="BANG_TONG_HOP_TBA">#REF!</definedName>
    <definedName name="Bang_travl" localSheetId="6">#REF!</definedName>
    <definedName name="Bang_travl">#REF!</definedName>
    <definedName name="Bang7_THKL_HCM" hidden="1">{"'Sheet1'!$L$16"}</definedName>
    <definedName name="bangchu" localSheetId="6">#REF!</definedName>
    <definedName name="bangchu" localSheetId="1">#REF!</definedName>
    <definedName name="bangchu">#REF!</definedName>
    <definedName name="banQL" hidden="1">{"'Sheet1'!$L$16"}</definedName>
    <definedName name="BAOGIATHANG">[34]BAOGIATHANG!$B$3:$E$119</definedName>
    <definedName name="bb" localSheetId="6">{"Thuxm2.xls","Sheet1"}</definedName>
    <definedName name="bb" localSheetId="5">{"Thuxm2.xls","Sheet1"}</definedName>
    <definedName name="bb" localSheetId="3">{"Thuxm2.xls","Sheet1"}</definedName>
    <definedName name="bb" localSheetId="4">{"Thuxm2.xls","Sheet1"}</definedName>
    <definedName name="bb" localSheetId="1">{"Thuxm2.xls","Sheet1"}</definedName>
    <definedName name="bb">{"Thuxm2.xls","Sheet1"}</definedName>
    <definedName name="bbbb" hidden="1">{"Offgrid",#N/A,FALSE,"OFFGRID";"Region",#N/A,FALSE,"REGION";"Offgrid -2",#N/A,FALSE,"OFFGRID";"WTP",#N/A,FALSE,"WTP";"WTP -2",#N/A,FALSE,"WTP";"Project",#N/A,FALSE,"PROJECT";"Summary -2",#N/A,FALSE,"SUMMARY"}</definedName>
    <definedName name="bbbbbbbbbbbbbbbbb" hidden="1">{"'Sheet1'!$L$16"}</definedName>
    <definedName name="BCBo" localSheetId="6" hidden="1">{"'Sheet1'!$L$16"}</definedName>
    <definedName name="BCBo" localSheetId="5" hidden="1">{"'Sheet1'!$L$16"}</definedName>
    <definedName name="BCBo" localSheetId="3" hidden="1">{"'Sheet1'!$L$16"}</definedName>
    <definedName name="BCBo" localSheetId="4" hidden="1">{"'Sheet1'!$L$16"}</definedName>
    <definedName name="BCBo" localSheetId="1" hidden="1">{"'Sheet1'!$L$16"}</definedName>
    <definedName name="BCBo" hidden="1">{"'Sheet1'!$L$16"}</definedName>
    <definedName name="bd">[15]gVL!$Q$15</definedName>
    <definedName name="BDAY" localSheetId="6">#REF!</definedName>
    <definedName name="BDAY" localSheetId="1">#REF!</definedName>
    <definedName name="BDAY">#REF!</definedName>
    <definedName name="beepsound" localSheetId="6">#REF!</definedName>
    <definedName name="beepsound" localSheetId="1">#REF!</definedName>
    <definedName name="beepsound">#REF!</definedName>
    <definedName name="bengam" localSheetId="6">#REF!</definedName>
    <definedName name="bengam" localSheetId="1">#REF!</definedName>
    <definedName name="bengam">#REF!</definedName>
    <definedName name="benuoc" localSheetId="6">#REF!</definedName>
    <definedName name="benuoc" localSheetId="1">#REF!</definedName>
    <definedName name="benuoc">#REF!</definedName>
    <definedName name="beta" localSheetId="6">#REF!</definedName>
    <definedName name="beta" localSheetId="1">#REF!</definedName>
    <definedName name="beta">#REF!</definedName>
    <definedName name="BKY">'[35]Sheet1 (6)'!$I$16</definedName>
    <definedName name="BLDG">[36]LEGEND!$D$8</definedName>
    <definedName name="blkh" localSheetId="6">#REF!</definedName>
    <definedName name="blkh" localSheetId="1">#REF!</definedName>
    <definedName name="blkh">#REF!</definedName>
    <definedName name="blkh1" localSheetId="6">#REF!</definedName>
    <definedName name="blkh1" localSheetId="1">#REF!</definedName>
    <definedName name="blkh1">#REF!</definedName>
    <definedName name="Book2" localSheetId="6">#REF!</definedName>
    <definedName name="Book2" localSheetId="1">#REF!</definedName>
    <definedName name="Book2">#REF!</definedName>
    <definedName name="BOQ" localSheetId="6">#REF!</definedName>
    <definedName name="BOQ">#REF!</definedName>
    <definedName name="bt">'[33]CD-LETRAI29+200-39'!$B$11:$K$787</definedName>
    <definedName name="bt30_">[37]Gia!$E$126</definedName>
    <definedName name="btai">[30]gvl!$Q$63</definedName>
    <definedName name="btchiuaxitm300" localSheetId="6">#REF!</definedName>
    <definedName name="btchiuaxitm300" localSheetId="1">#REF!</definedName>
    <definedName name="btchiuaxitm300">#REF!</definedName>
    <definedName name="BTchiuaxm200" localSheetId="6">#REF!</definedName>
    <definedName name="BTchiuaxm200" localSheetId="1">#REF!</definedName>
    <definedName name="BTchiuaxm200">#REF!</definedName>
    <definedName name="btcocM400" localSheetId="6">#REF!</definedName>
    <definedName name="btcocM400" localSheetId="1">#REF!</definedName>
    <definedName name="btcocM400">#REF!</definedName>
    <definedName name="btl" hidden="1">{"'Sheet1'!$L$16"}</definedName>
    <definedName name="BTlotm100" localSheetId="6">#REF!</definedName>
    <definedName name="BTlotm100" localSheetId="1">#REF!</definedName>
    <definedName name="BTlotm100">#REF!</definedName>
    <definedName name="BTRAM" localSheetId="6">#REF!</definedName>
    <definedName name="BTRAM" localSheetId="1">#REF!</definedName>
    <definedName name="BTRAM">#REF!</definedName>
    <definedName name="BU_CHENH_LECH_DZ0.4KV" localSheetId="6">#REF!</definedName>
    <definedName name="BU_CHENH_LECH_DZ0.4KV" localSheetId="1">#REF!</definedName>
    <definedName name="BU_CHENH_LECH_DZ0.4KV">#REF!</definedName>
    <definedName name="BU_CHENH_LECH_DZ22KV" localSheetId="6">#REF!</definedName>
    <definedName name="BU_CHENH_LECH_DZ22KV" localSheetId="1">#REF!</definedName>
    <definedName name="BU_CHENH_LECH_DZ22KV">#REF!</definedName>
    <definedName name="BU_CHENH_LECH_TBA" localSheetId="6">#REF!</definedName>
    <definedName name="BU_CHENH_LECH_TBA" localSheetId="1">#REF!</definedName>
    <definedName name="BU_CHENH_LECH_TBA">#REF!</definedName>
    <definedName name="Bulongma">8700</definedName>
    <definedName name="BVCISUMMARY" localSheetId="6">#REF!</definedName>
    <definedName name="BVCISUMMARY">#REF!</definedName>
    <definedName name="BŸo_cŸo_täng_hìp_giŸ_trÙ_t_i_s_n_câ__Ùnh" localSheetId="6">#REF!</definedName>
    <definedName name="BŸo_cŸo_täng_hìp_giŸ_trÙ_t_i_s_n_câ__Ùnh" localSheetId="1">#REF!</definedName>
    <definedName name="BŸo_cŸo_täng_hìp_giŸ_trÙ_t_i_s_n_câ__Ùnh">#REF!</definedName>
    <definedName name="C.1.1..Phat_tuyen" localSheetId="6">#REF!</definedName>
    <definedName name="C.1.1..Phat_tuyen" localSheetId="1">#REF!</definedName>
    <definedName name="C.1.1..Phat_tuyen">#REF!</definedName>
    <definedName name="C.1.10..VC_Thu_cong_CG" localSheetId="6">#REF!</definedName>
    <definedName name="C.1.10..VC_Thu_cong_CG" localSheetId="1">#REF!</definedName>
    <definedName name="C.1.10..VC_Thu_cong_CG">#REF!</definedName>
    <definedName name="C.1.2..Chat_cay_thu_cong" localSheetId="6">#REF!</definedName>
    <definedName name="C.1.2..Chat_cay_thu_cong" localSheetId="1">#REF!</definedName>
    <definedName name="C.1.2..Chat_cay_thu_cong">#REF!</definedName>
    <definedName name="C.1.3..Chat_cay_may" localSheetId="6">#REF!</definedName>
    <definedName name="C.1.3..Chat_cay_may" localSheetId="1">#REF!</definedName>
    <definedName name="C.1.3..Chat_cay_may">#REF!</definedName>
    <definedName name="C.1.4..Dao_goc_cay" localSheetId="6">#REF!</definedName>
    <definedName name="C.1.4..Dao_goc_cay" localSheetId="1">#REF!</definedName>
    <definedName name="C.1.4..Dao_goc_cay">#REF!</definedName>
    <definedName name="C.1.5..Lam_duong_tam" localSheetId="6">#REF!</definedName>
    <definedName name="C.1.5..Lam_duong_tam" localSheetId="1">#REF!</definedName>
    <definedName name="C.1.5..Lam_duong_tam">#REF!</definedName>
    <definedName name="C.1.6..Lam_cau_tam" localSheetId="6">#REF!</definedName>
    <definedName name="C.1.6..Lam_cau_tam" localSheetId="1">#REF!</definedName>
    <definedName name="C.1.6..Lam_cau_tam">#REF!</definedName>
    <definedName name="C.1.7..Rai_da_chong_lun" localSheetId="6">#REF!</definedName>
    <definedName name="C.1.7..Rai_da_chong_lun" localSheetId="1">#REF!</definedName>
    <definedName name="C.1.7..Rai_da_chong_lun">#REF!</definedName>
    <definedName name="C.1.8..Lam_kho_tam" localSheetId="6">#REF!</definedName>
    <definedName name="C.1.8..Lam_kho_tam" localSheetId="1">#REF!</definedName>
    <definedName name="C.1.8..Lam_kho_tam">#REF!</definedName>
    <definedName name="C.1.8..San_mat_bang" localSheetId="6">#REF!</definedName>
    <definedName name="C.1.8..San_mat_bang" localSheetId="1">#REF!</definedName>
    <definedName name="C.1.8..San_mat_bang">#REF!</definedName>
    <definedName name="C.2.1..VC_Thu_cong" localSheetId="6">#REF!</definedName>
    <definedName name="C.2.1..VC_Thu_cong" localSheetId="1">#REF!</definedName>
    <definedName name="C.2.1..VC_Thu_cong">#REF!</definedName>
    <definedName name="C.2.2..VC_T_cong_CG" localSheetId="6">#REF!</definedName>
    <definedName name="C.2.2..VC_T_cong_CG" localSheetId="1">#REF!</definedName>
    <definedName name="C.2.2..VC_T_cong_CG">#REF!</definedName>
    <definedName name="C.2.3..Boc_do" localSheetId="6">#REF!</definedName>
    <definedName name="C.2.3..Boc_do" localSheetId="1">#REF!</definedName>
    <definedName name="C.2.3..Boc_do">#REF!</definedName>
    <definedName name="C.3.1..Dao_dat_mong_cot" localSheetId="6">#REF!</definedName>
    <definedName name="C.3.1..Dao_dat_mong_cot" localSheetId="1">#REF!</definedName>
    <definedName name="C.3.1..Dao_dat_mong_cot">#REF!</definedName>
    <definedName name="C.3.2..Dao_dat_de_dap" localSheetId="6">#REF!</definedName>
    <definedName name="C.3.2..Dao_dat_de_dap" localSheetId="1">#REF!</definedName>
    <definedName name="C.3.2..Dao_dat_de_dap">#REF!</definedName>
    <definedName name="C.3.3..Dap_dat_mong" localSheetId="6">#REF!</definedName>
    <definedName name="C.3.3..Dap_dat_mong" localSheetId="1">#REF!</definedName>
    <definedName name="C.3.3..Dap_dat_mong">#REF!</definedName>
    <definedName name="C.3.4..Dao_dap_TDia" localSheetId="6">#REF!</definedName>
    <definedName name="C.3.4..Dao_dap_TDia" localSheetId="1">#REF!</definedName>
    <definedName name="C.3.4..Dao_dap_TDia">#REF!</definedName>
    <definedName name="C.3.5..Dap_bo_bao" localSheetId="6">#REF!</definedName>
    <definedName name="C.3.5..Dap_bo_bao" localSheetId="1">#REF!</definedName>
    <definedName name="C.3.5..Dap_bo_bao">#REF!</definedName>
    <definedName name="C.3.6..Bom_tat_nuoc" localSheetId="6">#REF!</definedName>
    <definedName name="C.3.6..Bom_tat_nuoc" localSheetId="1">#REF!</definedName>
    <definedName name="C.3.6..Bom_tat_nuoc">#REF!</definedName>
    <definedName name="C.3.7..Dao_bun" localSheetId="6">#REF!</definedName>
    <definedName name="C.3.7..Dao_bun" localSheetId="1">#REF!</definedName>
    <definedName name="C.3.7..Dao_bun">#REF!</definedName>
    <definedName name="C.3.8..Dap_cat_CT" localSheetId="6">#REF!</definedName>
    <definedName name="C.3.8..Dap_cat_CT" localSheetId="1">#REF!</definedName>
    <definedName name="C.3.8..Dap_cat_CT">#REF!</definedName>
    <definedName name="C.3.9..Dao_pha_da" localSheetId="6">#REF!</definedName>
    <definedName name="C.3.9..Dao_pha_da" localSheetId="1">#REF!</definedName>
    <definedName name="C.3.9..Dao_pha_da">#REF!</definedName>
    <definedName name="C.4.1.Cot_thep" localSheetId="6">#REF!</definedName>
    <definedName name="C.4.1.Cot_thep" localSheetId="1">#REF!</definedName>
    <definedName name="C.4.1.Cot_thep">#REF!</definedName>
    <definedName name="C.4.2..Van_khuon" localSheetId="6">#REF!</definedName>
    <definedName name="C.4.2..Van_khuon" localSheetId="1">#REF!</definedName>
    <definedName name="C.4.2..Van_khuon">#REF!</definedName>
    <definedName name="C.4.3..Be_tong" localSheetId="6">#REF!</definedName>
    <definedName name="C.4.3..Be_tong" localSheetId="1">#REF!</definedName>
    <definedName name="C.4.3..Be_tong">#REF!</definedName>
    <definedName name="C.4.4..Lap_BT_D.San" localSheetId="6">#REF!</definedName>
    <definedName name="C.4.4..Lap_BT_D.San" localSheetId="1">#REF!</definedName>
    <definedName name="C.4.4..Lap_BT_D.San">#REF!</definedName>
    <definedName name="C.4.5..Xay_da_hoc" localSheetId="6">#REF!</definedName>
    <definedName name="C.4.5..Xay_da_hoc" localSheetId="1">#REF!</definedName>
    <definedName name="C.4.5..Xay_da_hoc">#REF!</definedName>
    <definedName name="C.4.6..Dong_coc" localSheetId="6">#REF!</definedName>
    <definedName name="C.4.6..Dong_coc" localSheetId="1">#REF!</definedName>
    <definedName name="C.4.6..Dong_coc">#REF!</definedName>
    <definedName name="C.4.7..Quet_Bi_tum" localSheetId="6">#REF!</definedName>
    <definedName name="C.4.7..Quet_Bi_tum" localSheetId="1">#REF!</definedName>
    <definedName name="C.4.7..Quet_Bi_tum">#REF!</definedName>
    <definedName name="C.5.1..Lap_cot_thep" localSheetId="6">#REF!</definedName>
    <definedName name="C.5.1..Lap_cot_thep" localSheetId="1">#REF!</definedName>
    <definedName name="C.5.1..Lap_cot_thep">#REF!</definedName>
    <definedName name="C.5.2..Lap_cot_BT" localSheetId="6">#REF!</definedName>
    <definedName name="C.5.2..Lap_cot_BT" localSheetId="1">#REF!</definedName>
    <definedName name="C.5.2..Lap_cot_BT">#REF!</definedName>
    <definedName name="C.5.3..Lap_dat_xa" localSheetId="6">#REF!</definedName>
    <definedName name="C.5.3..Lap_dat_xa" localSheetId="1">#REF!</definedName>
    <definedName name="C.5.3..Lap_dat_xa">#REF!</definedName>
    <definedName name="C.5.4..Lap_tiep_dia" localSheetId="6">#REF!</definedName>
    <definedName name="C.5.4..Lap_tiep_dia" localSheetId="1">#REF!</definedName>
    <definedName name="C.5.4..Lap_tiep_dia">#REF!</definedName>
    <definedName name="C.5.5..Son_sat_thep" localSheetId="6">#REF!</definedName>
    <definedName name="C.5.5..Son_sat_thep" localSheetId="1">#REF!</definedName>
    <definedName name="C.5.5..Son_sat_thep">#REF!</definedName>
    <definedName name="C.6.1..Lap_su_dung" localSheetId="6">#REF!</definedName>
    <definedName name="C.6.1..Lap_su_dung" localSheetId="1">#REF!</definedName>
    <definedName name="C.6.1..Lap_su_dung">#REF!</definedName>
    <definedName name="C.6.2..Lap_su_CS" localSheetId="6">#REF!</definedName>
    <definedName name="C.6.2..Lap_su_CS" localSheetId="1">#REF!</definedName>
    <definedName name="C.6.2..Lap_su_CS">#REF!</definedName>
    <definedName name="C.6.3..Su_chuoi_do" localSheetId="6">#REF!</definedName>
    <definedName name="C.6.3..Su_chuoi_do" localSheetId="1">#REF!</definedName>
    <definedName name="C.6.3..Su_chuoi_do">#REF!</definedName>
    <definedName name="C.6.4..Su_chuoi_neo" localSheetId="6">#REF!</definedName>
    <definedName name="C.6.4..Su_chuoi_neo" localSheetId="1">#REF!</definedName>
    <definedName name="C.6.4..Su_chuoi_neo">#REF!</definedName>
    <definedName name="C.6.5..Lap_phu_kien" localSheetId="6">#REF!</definedName>
    <definedName name="C.6.5..Lap_phu_kien" localSheetId="1">#REF!</definedName>
    <definedName name="C.6.5..Lap_phu_kien">#REF!</definedName>
    <definedName name="C.6.6..Ep_noi_day" localSheetId="6">#REF!</definedName>
    <definedName name="C.6.6..Ep_noi_day" localSheetId="1">#REF!</definedName>
    <definedName name="C.6.6..Ep_noi_day">#REF!</definedName>
    <definedName name="C.6.7..KD_vuot_CN" localSheetId="6">#REF!</definedName>
    <definedName name="C.6.7..KD_vuot_CN" localSheetId="1">#REF!</definedName>
    <definedName name="C.6.7..KD_vuot_CN">#REF!</definedName>
    <definedName name="C.6.8..Rai_cang_day" localSheetId="6">#REF!</definedName>
    <definedName name="C.6.8..Rai_cang_day" localSheetId="1">#REF!</definedName>
    <definedName name="C.6.8..Rai_cang_day">#REF!</definedName>
    <definedName name="C.6.9..Cap_quang" localSheetId="6">#REF!</definedName>
    <definedName name="C.6.9..Cap_quang" localSheetId="1">#REF!</definedName>
    <definedName name="C.6.9..Cap_quang">#REF!</definedName>
    <definedName name="ca.1111" localSheetId="6">#REF!</definedName>
    <definedName name="ca.1111" localSheetId="1">#REF!</definedName>
    <definedName name="ca.1111">#REF!</definedName>
    <definedName name="ca.1111.th" localSheetId="6">#REF!</definedName>
    <definedName name="ca.1111.th" localSheetId="1">#REF!</definedName>
    <definedName name="ca.1111.th">#REF!</definedName>
    <definedName name="CABLE2">'[38]MTO REV.0'!$A$1:$Q$570</definedName>
    <definedName name="CACAU">298161</definedName>
    <definedName name="Can_doi" localSheetId="6">#REF!</definedName>
    <definedName name="Can_doi" localSheetId="1">#REF!</definedName>
    <definedName name="Can_doi">#REF!</definedName>
    <definedName name="cao" localSheetId="6">#REF!</definedName>
    <definedName name="cao" localSheetId="1">#REF!</definedName>
    <definedName name="cao">#REF!</definedName>
    <definedName name="cap" localSheetId="6">#REF!</definedName>
    <definedName name="cap" localSheetId="1">#REF!</definedName>
    <definedName name="cap">#REF!</definedName>
    <definedName name="cap0.7" localSheetId="6">#REF!</definedName>
    <definedName name="cap0.7" localSheetId="1">#REF!</definedName>
    <definedName name="cap0.7">#REF!</definedName>
    <definedName name="Cat" localSheetId="6">#REF!</definedName>
    <definedName name="Cat" localSheetId="1">#REF!</definedName>
    <definedName name="Cat">#REF!</definedName>
    <definedName name="Category_All" localSheetId="6">#REF!</definedName>
    <definedName name="Category_All" localSheetId="1">#REF!</definedName>
    <definedName name="Category_All">#REF!</definedName>
    <definedName name="CATIN">#N/A</definedName>
    <definedName name="CATJYOU">#N/A</definedName>
    <definedName name="catm" localSheetId="6">#REF!</definedName>
    <definedName name="catm" localSheetId="1">#REF!</definedName>
    <definedName name="catm">#REF!</definedName>
    <definedName name="catn" localSheetId="6">#REF!</definedName>
    <definedName name="catn" localSheetId="1">#REF!</definedName>
    <definedName name="catn">#REF!</definedName>
    <definedName name="CATREC">#N/A</definedName>
    <definedName name="CATSYU">#N/A</definedName>
    <definedName name="catvang" localSheetId="6">#REF!</definedName>
    <definedName name="catvang" localSheetId="1">#REF!</definedName>
    <definedName name="catvang">#REF!</definedName>
    <definedName name="ccc" hidden="1">{"'Sheet1'!$L$16"}</definedName>
    <definedName name="CCNK" localSheetId="6">[39]QMCT!#REF!</definedName>
    <definedName name="CCNK" localSheetId="1">[39]QMCT!#REF!</definedName>
    <definedName name="CCNK">[39]QMCT!#REF!</definedName>
    <definedName name="CCS" localSheetId="6">#REF!</definedName>
    <definedName name="CCS" localSheetId="1">#REF!</definedName>
    <definedName name="CCS">#REF!</definedName>
    <definedName name="CDAY" localSheetId="6">#REF!</definedName>
    <definedName name="CDAY" localSheetId="1">#REF!</definedName>
    <definedName name="CDAY">#REF!</definedName>
    <definedName name="CDD" localSheetId="6">#REF!</definedName>
    <definedName name="CDD" localSheetId="1">#REF!</definedName>
    <definedName name="CDD">#REF!</definedName>
    <definedName name="CDDD" localSheetId="6">#REF!</definedName>
    <definedName name="CDDD" localSheetId="1">#REF!</definedName>
    <definedName name="CDDD">#REF!</definedName>
    <definedName name="CDDD1P" localSheetId="6">#REF!</definedName>
    <definedName name="CDDD1P" localSheetId="1">#REF!</definedName>
    <definedName name="CDDD1P">#REF!</definedName>
    <definedName name="CDDD1PHA" localSheetId="6">#REF!</definedName>
    <definedName name="CDDD1PHA" localSheetId="1">#REF!</definedName>
    <definedName name="CDDD1PHA">#REF!</definedName>
    <definedName name="CDDD3PHA" localSheetId="6">#REF!</definedName>
    <definedName name="CDDD3PHA" localSheetId="1">#REF!</definedName>
    <definedName name="CDDD3PHA">#REF!</definedName>
    <definedName name="Cdnum" localSheetId="6">#REF!</definedName>
    <definedName name="Cdnum" localSheetId="1">#REF!</definedName>
    <definedName name="Cdnum">#REF!</definedName>
    <definedName name="CF1_a129" hidden="1">{"Offgrid",#N/A,FALSE,"OFFGRID";"Region",#N/A,FALSE,"REGION";"Offgrid -2",#N/A,FALSE,"OFFGRID";"WTP",#N/A,FALSE,"WTP";"WTP -2",#N/A,FALSE,"WTP";"Project",#N/A,FALSE,"PROJECT";"Summary -2",#N/A,FALSE,"SUMMARY"}</definedName>
    <definedName name="cfk" localSheetId="6">#REF!</definedName>
    <definedName name="cfk" localSheetId="1">#REF!</definedName>
    <definedName name="cfk">#REF!</definedName>
    <definedName name="cg" hidden="1">{"'Sheet1'!$L$16"}</definedName>
    <definedName name="CH" localSheetId="6">[7]TN!#REF!</definedName>
    <definedName name="CH" localSheetId="1">[7]TN!#REF!</definedName>
    <definedName name="CH">[7]TN!#REF!</definedName>
    <definedName name="CHIANH" hidden="1">{"'Sheet1'!$L$16"}</definedName>
    <definedName name="Chiettinh" hidden="1">{"'Sheet1'!$L$16"}</definedName>
    <definedName name="chitietbgiang2" hidden="1">{"'Sheet1'!$L$16"}</definedName>
    <definedName name="chl" hidden="1">{"'Sheet1'!$L$16"}</definedName>
    <definedName name="chon" localSheetId="6">#REF!</definedName>
    <definedName name="chon" localSheetId="1">#REF!</definedName>
    <definedName name="chon">#REF!</definedName>
    <definedName name="chon1" localSheetId="6">#REF!</definedName>
    <definedName name="chon1" localSheetId="1">#REF!</definedName>
    <definedName name="chon1">#REF!</definedName>
    <definedName name="chon2" localSheetId="6">#REF!</definedName>
    <definedName name="chon2" localSheetId="1">#REF!</definedName>
    <definedName name="chon2">#REF!</definedName>
    <definedName name="chon3" localSheetId="6">#REF!</definedName>
    <definedName name="chon3" localSheetId="1">#REF!</definedName>
    <definedName name="chon3">#REF!</definedName>
    <definedName name="Chu" localSheetId="6">[7]ND!#REF!</definedName>
    <definedName name="Chu" localSheetId="1">[7]ND!#REF!</definedName>
    <definedName name="Chu">[7]ND!#REF!</definedName>
    <definedName name="chuyen" hidden="1">{"'Sheet1'!$L$16"}</definedName>
    <definedName name="CK" localSheetId="6">#REF!</definedName>
    <definedName name="CK" localSheetId="1">#REF!</definedName>
    <definedName name="CK">#REF!</definedName>
    <definedName name="CL" localSheetId="6">#REF!</definedName>
    <definedName name="CL" localSheetId="1">#REF!</definedName>
    <definedName name="CL">#REF!</definedName>
    <definedName name="CLECH_0.4" localSheetId="6">#REF!</definedName>
    <definedName name="CLECH_0.4" localSheetId="1">#REF!</definedName>
    <definedName name="CLECH_0.4">#REF!</definedName>
    <definedName name="CLIENT">[36]LEGEND!$D$6</definedName>
    <definedName name="CLTMP" localSheetId="6">[39]QMCT!#REF!</definedName>
    <definedName name="CLTMP" localSheetId="1">[39]QMCT!#REF!</definedName>
    <definedName name="CLTMP">[39]QMCT!#REF!</definedName>
    <definedName name="CLVC3">0.1</definedName>
    <definedName name="CLVC35" localSheetId="6">#REF!</definedName>
    <definedName name="CLVC35" localSheetId="1">#REF!</definedName>
    <definedName name="CLVC35">#REF!</definedName>
    <definedName name="CLVCTB" localSheetId="6">#REF!</definedName>
    <definedName name="CLVCTB" localSheetId="1">#REF!</definedName>
    <definedName name="CLVCTB">#REF!</definedName>
    <definedName name="clvl" localSheetId="6">#REF!</definedName>
    <definedName name="clvl" localSheetId="1">#REF!</definedName>
    <definedName name="clvl">#REF!</definedName>
    <definedName name="cn" localSheetId="6">#REF!</definedName>
    <definedName name="cn" localSheetId="1">#REF!</definedName>
    <definedName name="cn">#REF!</definedName>
    <definedName name="CNC" localSheetId="6">#REF!</definedName>
    <definedName name="CNC" localSheetId="1">#REF!</definedName>
    <definedName name="CNC">#REF!</definedName>
    <definedName name="CND" localSheetId="6">#REF!</definedName>
    <definedName name="CND" localSheetId="1">#REF!</definedName>
    <definedName name="CND">#REF!</definedName>
    <definedName name="CNG" localSheetId="6">#REF!</definedName>
    <definedName name="CNG" localSheetId="1">#REF!</definedName>
    <definedName name="CNG">#REF!</definedName>
    <definedName name="Co" localSheetId="6">#REF!</definedName>
    <definedName name="Co">#REF!</definedName>
    <definedName name="COAT" localSheetId="6">'[1]PNT-QUOT-#3'!#REF!</definedName>
    <definedName name="COAT" localSheetId="1">'[1]PNT-QUOT-#3'!#REF!</definedName>
    <definedName name="COAT">'[1]PNT-QUOT-#3'!#REF!</definedName>
    <definedName name="coc" localSheetId="6">#REF!</definedName>
    <definedName name="coc" localSheetId="1">#REF!</definedName>
    <definedName name="coc">#REF!</definedName>
    <definedName name="cocbtct" localSheetId="6">#REF!</definedName>
    <definedName name="cocbtct" localSheetId="1">#REF!</definedName>
    <definedName name="cocbtct">#REF!</definedName>
    <definedName name="cocot" localSheetId="6">#REF!</definedName>
    <definedName name="cocot" localSheetId="1">#REF!</definedName>
    <definedName name="cocot">#REF!</definedName>
    <definedName name="cocott" localSheetId="6">#REF!</definedName>
    <definedName name="cocott" localSheetId="1">#REF!</definedName>
    <definedName name="cocott">#REF!</definedName>
    <definedName name="Cöï_ly_vaän_chuyeãn" localSheetId="6">#REF!</definedName>
    <definedName name="Cöï_ly_vaän_chuyeãn" localSheetId="1">#REF!</definedName>
    <definedName name="Cöï_ly_vaän_chuyeãn">#REF!</definedName>
    <definedName name="CÖÏ_LY_VAÄN_CHUYEÅN" localSheetId="6">#REF!</definedName>
    <definedName name="CÖÏ_LY_VAÄN_CHUYEÅN" localSheetId="1">#REF!</definedName>
    <definedName name="CÖÏ_LY_VAÄN_CHUYEÅN">#REF!</definedName>
    <definedName name="COMMON" localSheetId="6">#REF!</definedName>
    <definedName name="COMMON">#REF!</definedName>
    <definedName name="comong" localSheetId="6">#REF!</definedName>
    <definedName name="comong" localSheetId="1">#REF!</definedName>
    <definedName name="comong">#REF!</definedName>
    <definedName name="CON_EQP_COS" localSheetId="6">#REF!</definedName>
    <definedName name="CON_EQP_COS">#REF!</definedName>
    <definedName name="CON_EQP_COST" localSheetId="6">#REF!</definedName>
    <definedName name="CON_EQP_COST" localSheetId="1">#REF!</definedName>
    <definedName name="CON_EQP_COST">#REF!</definedName>
    <definedName name="cong" localSheetId="6">[40]Sheet26!#REF!</definedName>
    <definedName name="cong" localSheetId="1">[40]Sheet26!#REF!</definedName>
    <definedName name="cong">[40]Sheet26!#REF!</definedName>
    <definedName name="Cong_HM_DTCT" localSheetId="6">#REF!</definedName>
    <definedName name="Cong_HM_DTCT">#REF!</definedName>
    <definedName name="Cong_M_DTCT" localSheetId="6">#REF!</definedName>
    <definedName name="Cong_M_DTCT">#REF!</definedName>
    <definedName name="Cong_NC_DTCT" localSheetId="6">#REF!</definedName>
    <definedName name="Cong_NC_DTCT">#REF!</definedName>
    <definedName name="Cong_VL_DTCT" localSheetId="6">#REF!</definedName>
    <definedName name="Cong_VL_DTCT">#REF!</definedName>
    <definedName name="congbengam" localSheetId="6">#REF!</definedName>
    <definedName name="congbengam" localSheetId="1">#REF!</definedName>
    <definedName name="congbengam">#REF!</definedName>
    <definedName name="congbenuoc" localSheetId="6">#REF!</definedName>
    <definedName name="congbenuoc" localSheetId="1">#REF!</definedName>
    <definedName name="congbenuoc">#REF!</definedName>
    <definedName name="congcoc" localSheetId="6">#REF!</definedName>
    <definedName name="congcoc" localSheetId="1">#REF!</definedName>
    <definedName name="congcoc">#REF!</definedName>
    <definedName name="congcocot" localSheetId="6">#REF!</definedName>
    <definedName name="congcocot" localSheetId="1">#REF!</definedName>
    <definedName name="congcocot">#REF!</definedName>
    <definedName name="congcocott" localSheetId="6">#REF!</definedName>
    <definedName name="congcocott" localSheetId="1">#REF!</definedName>
    <definedName name="congcocott">#REF!</definedName>
    <definedName name="congcomong" localSheetId="6">#REF!</definedName>
    <definedName name="congcomong" localSheetId="1">#REF!</definedName>
    <definedName name="congcomong">#REF!</definedName>
    <definedName name="congcottron" localSheetId="6">#REF!</definedName>
    <definedName name="congcottron" localSheetId="1">#REF!</definedName>
    <definedName name="congcottron">#REF!</definedName>
    <definedName name="congcotvuong" localSheetId="6">#REF!</definedName>
    <definedName name="congcotvuong" localSheetId="1">#REF!</definedName>
    <definedName name="congcotvuong">#REF!</definedName>
    <definedName name="congdam" localSheetId="6">#REF!</definedName>
    <definedName name="congdam" localSheetId="1">#REF!</definedName>
    <definedName name="congdam">#REF!</definedName>
    <definedName name="congdan1" localSheetId="6">#REF!</definedName>
    <definedName name="congdan1" localSheetId="1">#REF!</definedName>
    <definedName name="congdan1">#REF!</definedName>
    <definedName name="congdan2" localSheetId="6">#REF!</definedName>
    <definedName name="congdan2" localSheetId="1">#REF!</definedName>
    <definedName name="congdan2">#REF!</definedName>
    <definedName name="congdandusan" localSheetId="6">#REF!</definedName>
    <definedName name="congdandusan" localSheetId="1">#REF!</definedName>
    <definedName name="congdandusan">#REF!</definedName>
    <definedName name="congGT" hidden="1">{"'Sheet1'!$L$16"}</definedName>
    <definedName name="conglanhto" localSheetId="6">#REF!</definedName>
    <definedName name="conglanhto" localSheetId="1">#REF!</definedName>
    <definedName name="conglanhto">#REF!</definedName>
    <definedName name="congmong" localSheetId="6">#REF!</definedName>
    <definedName name="congmong" localSheetId="1">#REF!</definedName>
    <definedName name="congmong">#REF!</definedName>
    <definedName name="congmongbang" localSheetId="6">#REF!</definedName>
    <definedName name="congmongbang" localSheetId="1">#REF!</definedName>
    <definedName name="congmongbang">#REF!</definedName>
    <definedName name="congmongdon" localSheetId="6">#REF!</definedName>
    <definedName name="congmongdon" localSheetId="1">#REF!</definedName>
    <definedName name="congmongdon">#REF!</definedName>
    <definedName name="congpanen" localSheetId="6">#REF!</definedName>
    <definedName name="congpanen" localSheetId="1">#REF!</definedName>
    <definedName name="congpanen">#REF!</definedName>
    <definedName name="congsan" localSheetId="6">#REF!</definedName>
    <definedName name="congsan" localSheetId="1">#REF!</definedName>
    <definedName name="congsan">#REF!</definedName>
    <definedName name="congthang" localSheetId="6">#REF!</definedName>
    <definedName name="congthang" localSheetId="1">#REF!</definedName>
    <definedName name="congthang">#REF!</definedName>
    <definedName name="CongVattu" localSheetId="6">#REF!</definedName>
    <definedName name="CongVattu">#REF!</definedName>
    <definedName name="CONST_EQ" localSheetId="6">#REF!</definedName>
    <definedName name="CONST_EQ" localSheetId="1">#REF!</definedName>
    <definedName name="CONST_EQ">#REF!</definedName>
    <definedName name="COST.020" hidden="1">#REF!</definedName>
    <definedName name="COST.030" hidden="1">#REF!</definedName>
    <definedName name="COST.040" hidden="1">#REF!</definedName>
    <definedName name="COST.050" hidden="1">#REF!</definedName>
    <definedName name="COST.060" hidden="1">#REF!</definedName>
    <definedName name="COST.070" hidden="1">#REF!</definedName>
    <definedName name="COST.080" hidden="1">#REF!</definedName>
    <definedName name="COST.100" hidden="1">#REF!</definedName>
    <definedName name="COST.110" hidden="1">#REF!</definedName>
    <definedName name="COST.120" hidden="1">#REF!</definedName>
    <definedName name="COST.130" hidden="1">#REF!</definedName>
    <definedName name="COST.140" hidden="1">#REF!</definedName>
    <definedName name="COST.150" hidden="1">#REF!</definedName>
    <definedName name="COST.210" hidden="1">#REF!</definedName>
    <definedName name="COST.220" hidden="1">#REF!</definedName>
    <definedName name="COST.230" hidden="1">#REF!</definedName>
    <definedName name="COST.240" hidden="1">#REF!</definedName>
    <definedName name="COST.270" hidden="1">#REF!</definedName>
    <definedName name="COST.280" hidden="1">#REF!</definedName>
    <definedName name="COST.300" hidden="1">#REF!</definedName>
    <definedName name="COST.320" hidden="1">#REF!</definedName>
    <definedName name="COST.330" hidden="1">#REF!</definedName>
    <definedName name="COST.350" hidden="1">#REF!</definedName>
    <definedName name="COST.360" hidden="1">#REF!</definedName>
    <definedName name="COST.370" hidden="1">#REF!</definedName>
    <definedName name="COST.380" hidden="1">#REF!</definedName>
    <definedName name="COST.400" hidden="1">#REF!</definedName>
    <definedName name="COST290" hidden="1">#REF!</definedName>
    <definedName name="cot">[41]gVL!$Q$64</definedName>
    <definedName name="Cot_thep">[42]Du_lieu!$C$19</definedName>
    <definedName name="cot7.5" localSheetId="6">#REF!</definedName>
    <definedName name="cot7.5" localSheetId="1">#REF!</definedName>
    <definedName name="cot7.5">#REF!</definedName>
    <definedName name="cot8.5" localSheetId="6">#REF!</definedName>
    <definedName name="cot8.5" localSheetId="1">#REF!</definedName>
    <definedName name="cot8.5">#REF!</definedName>
    <definedName name="Cotsatma">9726</definedName>
    <definedName name="Cotthepma">9726</definedName>
    <definedName name="cottron" localSheetId="6">#REF!</definedName>
    <definedName name="cottron" localSheetId="1">#REF!</definedName>
    <definedName name="cottron">#REF!</definedName>
    <definedName name="cotvuong" localSheetId="6">#REF!</definedName>
    <definedName name="cotvuong" localSheetId="1">#REF!</definedName>
    <definedName name="cotvuong">#REF!</definedName>
    <definedName name="COVER" localSheetId="6">#REF!</definedName>
    <definedName name="COVER">#REF!</definedName>
    <definedName name="CP" hidden="1">#REF!</definedName>
    <definedName name="cpd">[15]gVL!$Q$20</definedName>
    <definedName name="cpdd">[15]gVL!$Q$21</definedName>
    <definedName name="cpdd2">[43]gVL!$P$19</definedName>
    <definedName name="cplhsmt" localSheetId="1">[44]!cplhsmt</definedName>
    <definedName name="cplhsmt">[44]!cplhsmt</definedName>
    <definedName name="cpmtc" localSheetId="6">#REF!</definedName>
    <definedName name="cpmtc" localSheetId="1">#REF!</definedName>
    <definedName name="cpmtc">#REF!</definedName>
    <definedName name="cpnc" localSheetId="6">#REF!</definedName>
    <definedName name="cpnc" localSheetId="1">#REF!</definedName>
    <definedName name="cpnc">#REF!</definedName>
    <definedName name="cptdhsmt" localSheetId="1">[44]!cptdhsmt</definedName>
    <definedName name="cptdhsmt">[44]!cptdhsmt</definedName>
    <definedName name="cptdtdt" localSheetId="1">[44]!cptdtdt</definedName>
    <definedName name="cptdtdt">[44]!cptdtdt</definedName>
    <definedName name="cptdtkkt" localSheetId="1">[44]!cptdtkkt</definedName>
    <definedName name="cptdtkkt">[44]!cptdtkkt</definedName>
    <definedName name="cptt" localSheetId="6">#REF!</definedName>
    <definedName name="cptt" localSheetId="1">#REF!</definedName>
    <definedName name="cptt">#REF!</definedName>
    <definedName name="CPVC35" localSheetId="6">#REF!</definedName>
    <definedName name="CPVC35" localSheetId="1">#REF!</definedName>
    <definedName name="CPVC35">#REF!</definedName>
    <definedName name="CPVCDN" localSheetId="6">#REF!</definedName>
    <definedName name="CPVCDN" localSheetId="1">#REF!</definedName>
    <definedName name="CPVCDN">#REF!</definedName>
    <definedName name="cpvl" localSheetId="6">#REF!</definedName>
    <definedName name="cpvl" localSheetId="1">#REF!</definedName>
    <definedName name="cpvl">#REF!</definedName>
    <definedName name="CRD" localSheetId="6">#REF!</definedName>
    <definedName name="CRD" localSheetId="1">#REF!</definedName>
    <definedName name="CRD">#REF!</definedName>
    <definedName name="CRITINST" localSheetId="6">#REF!</definedName>
    <definedName name="CRITINST">#REF!</definedName>
    <definedName name="CRITPURC" localSheetId="6">#REF!</definedName>
    <definedName name="CRITPURC">#REF!</definedName>
    <definedName name="CRS" localSheetId="6">#REF!</definedName>
    <definedName name="CRS" localSheetId="1">#REF!</definedName>
    <definedName name="CRS">#REF!</definedName>
    <definedName name="CS" localSheetId="6">#REF!</definedName>
    <definedName name="CS" localSheetId="1">#REF!</definedName>
    <definedName name="CS">#REF!</definedName>
    <definedName name="CS_10" localSheetId="6">#REF!</definedName>
    <definedName name="CS_10">#REF!</definedName>
    <definedName name="CS_100" localSheetId="6">#REF!</definedName>
    <definedName name="CS_100">#REF!</definedName>
    <definedName name="CS_10S" localSheetId="6">#REF!</definedName>
    <definedName name="CS_10S">#REF!</definedName>
    <definedName name="CS_120" localSheetId="6">#REF!</definedName>
    <definedName name="CS_120">#REF!</definedName>
    <definedName name="CS_140" localSheetId="6">#REF!</definedName>
    <definedName name="CS_140">#REF!</definedName>
    <definedName name="CS_160" localSheetId="6">#REF!</definedName>
    <definedName name="CS_160">#REF!</definedName>
    <definedName name="CS_20" localSheetId="6">#REF!</definedName>
    <definedName name="CS_20">#REF!</definedName>
    <definedName name="CS_30" localSheetId="6">#REF!</definedName>
    <definedName name="CS_30">#REF!</definedName>
    <definedName name="CS_40" localSheetId="6">#REF!</definedName>
    <definedName name="CS_40">#REF!</definedName>
    <definedName name="CS_40S" localSheetId="6">#REF!</definedName>
    <definedName name="CS_40S">#REF!</definedName>
    <definedName name="CS_5S" localSheetId="6">#REF!</definedName>
    <definedName name="CS_5S">#REF!</definedName>
    <definedName name="CS_60" localSheetId="6">#REF!</definedName>
    <definedName name="CS_60">#REF!</definedName>
    <definedName name="CS_80" localSheetId="6">#REF!</definedName>
    <definedName name="CS_80">#REF!</definedName>
    <definedName name="CS_80S" localSheetId="6">#REF!</definedName>
    <definedName name="CS_80S">#REF!</definedName>
    <definedName name="CS_STD" localSheetId="6">#REF!</definedName>
    <definedName name="CS_STD">#REF!</definedName>
    <definedName name="CS_XS" localSheetId="6">#REF!</definedName>
    <definedName name="CS_XS">#REF!</definedName>
    <definedName name="CS_XXS" localSheetId="6">#REF!</definedName>
    <definedName name="CS_XXS">#REF!</definedName>
    <definedName name="csd3p" localSheetId="6">#REF!</definedName>
    <definedName name="csd3p" localSheetId="1">#REF!</definedName>
    <definedName name="csd3p">#REF!</definedName>
    <definedName name="csddg1p" localSheetId="6">#REF!</definedName>
    <definedName name="csddg1p" localSheetId="1">#REF!</definedName>
    <definedName name="csddg1p">#REF!</definedName>
    <definedName name="csddt1p" localSheetId="6">#REF!</definedName>
    <definedName name="csddt1p" localSheetId="1">#REF!</definedName>
    <definedName name="csddt1p">#REF!</definedName>
    <definedName name="csht3p" localSheetId="6">#REF!</definedName>
    <definedName name="csht3p" localSheetId="1">#REF!</definedName>
    <definedName name="csht3p">#REF!</definedName>
    <definedName name="ct3_" localSheetId="6">[3]Gia!#REF!</definedName>
    <definedName name="ct3_" localSheetId="1">[3]Gia!#REF!</definedName>
    <definedName name="ct3_">[3]Gia!#REF!</definedName>
    <definedName name="ct5_" localSheetId="6">[3]Gia!#REF!</definedName>
    <definedName name="ct5_" localSheetId="1">[3]Gia!#REF!</definedName>
    <definedName name="ct5_">[3]Gia!#REF!</definedName>
    <definedName name="ctbbt" hidden="1">{"'Sheet1'!$L$16"}</definedName>
    <definedName name="CTCT1" hidden="1">{"'Sheet1'!$L$16"}</definedName>
    <definedName name="ctdn9697" localSheetId="6">#REF!</definedName>
    <definedName name="ctdn9697" localSheetId="1">#REF!</definedName>
    <definedName name="ctdn9697">#REF!</definedName>
    <definedName name="ctiep" localSheetId="6">#REF!</definedName>
    <definedName name="ctiep">#REF!</definedName>
    <definedName name="CTIET" localSheetId="6">#REF!</definedName>
    <definedName name="CTIET" localSheetId="1">#REF!</definedName>
    <definedName name="CTIET">#REF!</definedName>
    <definedName name="ctieu" hidden="1">{"'Sheet1'!$L$16"}</definedName>
    <definedName name="CTRAM" localSheetId="6">#REF!</definedName>
    <definedName name="CTRAM" localSheetId="1">#REF!</definedName>
    <definedName name="CTRAM">#REF!</definedName>
    <definedName name="cu_ly_1">'[45]tra-vat-lieu'!$A$219:$A$319</definedName>
    <definedName name="CU_LY_VAN_CHUYEN_GIA_QUYEN" localSheetId="6">#REF!</definedName>
    <definedName name="CU_LY_VAN_CHUYEN_GIA_QUYEN" localSheetId="1">#REF!</definedName>
    <definedName name="CU_LY_VAN_CHUYEN_GIA_QUYEN">#REF!</definedName>
    <definedName name="CU_LY_VAN_CHUYEN_THU_CONG" localSheetId="6">#REF!</definedName>
    <definedName name="CU_LY_VAN_CHUYEN_THU_CONG" localSheetId="1">#REF!</definedName>
    <definedName name="CU_LY_VAN_CHUYEN_THU_CONG">#REF!</definedName>
    <definedName name="Cuoc_vc_1">'[45]tra-vat-lieu'!$B$219:$G$319</definedName>
    <definedName name="CURRENCY" localSheetId="6">#REF!</definedName>
    <definedName name="CURRENCY" localSheetId="1">#REF!</definedName>
    <definedName name="CURRENCY">#REF!</definedName>
    <definedName name="cv">[46]gvl!$N$17</definedName>
    <definedName name="cx" localSheetId="6">#REF!</definedName>
    <definedName name="cx" localSheetId="1">#REF!</definedName>
    <definedName name="cx">#REF!</definedName>
    <definedName name="D_7101A_B" localSheetId="6">#REF!</definedName>
    <definedName name="D_7101A_B" localSheetId="1">#REF!</definedName>
    <definedName name="D_7101A_B">#REF!</definedName>
    <definedName name="d0" localSheetId="6">[47]XDCB!#REF!</definedName>
    <definedName name="d0" localSheetId="1">[47]XDCB!#REF!</definedName>
    <definedName name="d0">[47]XDCB!#REF!</definedName>
    <definedName name="da1x2" localSheetId="6">#REF!</definedName>
    <definedName name="da1x2" localSheetId="1">#REF!</definedName>
    <definedName name="da1x2">#REF!</definedName>
    <definedName name="dahoc" localSheetId="6">#REF!</definedName>
    <definedName name="dahoc" localSheetId="1">#REF!</definedName>
    <definedName name="dahoc">#REF!</definedName>
    <definedName name="dai" localSheetId="6">[27]Sheet26!#REF!</definedName>
    <definedName name="dai" localSheetId="1">[27]Sheet26!#REF!</definedName>
    <definedName name="dai">[27]Sheet26!#REF!</definedName>
    <definedName name="dam" localSheetId="6">#REF!</definedName>
    <definedName name="dam" localSheetId="1">#REF!</definedName>
    <definedName name="dam">#REF!</definedName>
    <definedName name="dam_24" localSheetId="6">#REF!</definedName>
    <definedName name="dam_24">#REF!</definedName>
    <definedName name="DamNgang" localSheetId="6">#REF!</definedName>
    <definedName name="DamNgang">#REF!</definedName>
    <definedName name="danducsan" localSheetId="6">#REF!</definedName>
    <definedName name="danducsan" localSheetId="1">#REF!</definedName>
    <definedName name="danducsan">#REF!</definedName>
    <definedName name="dao" localSheetId="6">#REF!</definedName>
    <definedName name="dao" localSheetId="1">#REF!</definedName>
    <definedName name="dao">#REF!</definedName>
    <definedName name="DAODAT">[34]DAODAT!$A$2:$Q$88</definedName>
    <definedName name="daotd">'[10]CT Thang Mo'!$B$323:$H$323</definedName>
    <definedName name="dap">'[10]CT Thang Mo'!$B$39:$H$39</definedName>
    <definedName name="daptd">'[10]CT Thang Mo'!$B$324:$H$324</definedName>
    <definedName name="DAT" localSheetId="6">#REF!</definedName>
    <definedName name="DAT" localSheetId="1">#REF!</definedName>
    <definedName name="DAT">#REF!</definedName>
    <definedName name="DATA_DATA2_List" localSheetId="6">#REF!</definedName>
    <definedName name="DATA_DATA2_List" localSheetId="1">#REF!</definedName>
    <definedName name="DATA_DATA2_List">#REF!</definedName>
    <definedName name="_xlnm.Database" localSheetId="6">#REF!</definedName>
    <definedName name="_xlnm.Database" localSheetId="1">#REF!</definedName>
    <definedName name="_xlnm.Database">#REF!</definedName>
    <definedName name="DataFilter" localSheetId="1">[48]!DataFilter</definedName>
    <definedName name="DataFilter">[48]!DataFilter</definedName>
    <definedName name="DataSort" localSheetId="1">[48]!DataSort</definedName>
    <definedName name="DataSort">[48]!DataSort</definedName>
    <definedName name="DATDAO" localSheetId="6">#REF!</definedName>
    <definedName name="DATDAO">#REF!</definedName>
    <definedName name="db">[30]gvl!$Q$67</definedName>
    <definedName name="dcc">[15]gVL!$Q$50</definedName>
    <definedName name="dcl">[15]gVL!$Q$40</definedName>
    <definedName name="DCL_22">12117600</definedName>
    <definedName name="DCL_35">25490000</definedName>
    <definedName name="dd" localSheetId="6">#REF!</definedName>
    <definedName name="dd" localSheetId="1">#REF!</definedName>
    <definedName name="dd">#REF!</definedName>
    <definedName name="dd0.5x1">[15]gVL!$Q$10</definedName>
    <definedName name="dd1x2">[46]gvl!$N$9</definedName>
    <definedName name="dd2x4">[15]gVL!$Q$12</definedName>
    <definedName name="DDAY" localSheetId="6">#REF!</definedName>
    <definedName name="DDAY" localSheetId="1">#REF!</definedName>
    <definedName name="DDAY">#REF!</definedName>
    <definedName name="dddddd" hidden="1">{"Offgrid",#N/A,FALSE,"OFFGRID";"Region",#N/A,FALSE,"REGION";"Offgrid -2",#N/A,FALSE,"OFFGRID";"WTP",#N/A,FALSE,"WTP";"WTP -2",#N/A,FALSE,"WTP";"Project",#N/A,FALSE,"PROJECT";"Summary -2",#N/A,FALSE,"SUMMARY"}</definedName>
    <definedName name="ddien">[15]gVL!$Q$51</definedName>
    <definedName name="DDK" localSheetId="6">#REF!</definedName>
    <definedName name="DDK" localSheetId="1">#REF!</definedName>
    <definedName name="DDK">#REF!</definedName>
    <definedName name="den_bu" localSheetId="6">#REF!</definedName>
    <definedName name="den_bu">#REF!</definedName>
    <definedName name="denbu" localSheetId="6">#REF!</definedName>
    <definedName name="denbu" localSheetId="1">#REF!</definedName>
    <definedName name="denbu">#REF!</definedName>
    <definedName name="Det32x3" localSheetId="6">#REF!</definedName>
    <definedName name="Det32x3" localSheetId="1">#REF!</definedName>
    <definedName name="Det32x3">#REF!</definedName>
    <definedName name="Det35x3" localSheetId="6">#REF!</definedName>
    <definedName name="Det35x3" localSheetId="1">#REF!</definedName>
    <definedName name="Det35x3">#REF!</definedName>
    <definedName name="Det40x4" localSheetId="6">#REF!</definedName>
    <definedName name="Det40x4" localSheetId="1">#REF!</definedName>
    <definedName name="Det40x4">#REF!</definedName>
    <definedName name="Det50x5" localSheetId="6">#REF!</definedName>
    <definedName name="Det50x5" localSheetId="1">#REF!</definedName>
    <definedName name="Det50x5">#REF!</definedName>
    <definedName name="Det63x6" localSheetId="6">#REF!</definedName>
    <definedName name="Det63x6" localSheetId="1">#REF!</definedName>
    <definedName name="Det63x6">#REF!</definedName>
    <definedName name="Det75x6" localSheetId="6">#REF!</definedName>
    <definedName name="Det75x6" localSheetId="1">#REF!</definedName>
    <definedName name="Det75x6">#REF!</definedName>
    <definedName name="df" localSheetId="6">#REF!</definedName>
    <definedName name="df" localSheetId="1">#REF!</definedName>
    <definedName name="df">#REF!</definedName>
    <definedName name="DFSDF" hidden="1">{"'Sheet1'!$L$16"}</definedName>
    <definedName name="dg_5cau" localSheetId="6">#REF!</definedName>
    <definedName name="dg_5cau" localSheetId="1">#REF!</definedName>
    <definedName name="dg_5cau">#REF!</definedName>
    <definedName name="dgbdII" localSheetId="6">#REF!</definedName>
    <definedName name="dgbdII" localSheetId="1">#REF!</definedName>
    <definedName name="dgbdII">#REF!</definedName>
    <definedName name="dgc" localSheetId="6">#REF!</definedName>
    <definedName name="dgc">#REF!</definedName>
    <definedName name="DGCANTHO">'[49]DG CANTHO'!$A$3:$F$212</definedName>
    <definedName name="DGCTI592" localSheetId="6">#REF!</definedName>
    <definedName name="DGCTI592" localSheetId="1">#REF!</definedName>
    <definedName name="DGCTI592">#REF!</definedName>
    <definedName name="dgd" localSheetId="6">#REF!</definedName>
    <definedName name="dgd">#REF!</definedName>
    <definedName name="DGNC" localSheetId="6">#REF!</definedName>
    <definedName name="DGNC" localSheetId="1">#REF!</definedName>
    <definedName name="DGNC">#REF!</definedName>
    <definedName name="DGNCTT">[50]dnc4!$A$3:$F$329</definedName>
    <definedName name="dgqndn" localSheetId="6">#REF!</definedName>
    <definedName name="dgqndn" localSheetId="1">#REF!</definedName>
    <definedName name="dgqndn">#REF!</definedName>
    <definedName name="DGTV" localSheetId="6">#REF!</definedName>
    <definedName name="DGTV" localSheetId="1">#REF!</definedName>
    <definedName name="DGTV">#REF!</definedName>
    <definedName name="dgvl" localSheetId="6">#REF!</definedName>
    <definedName name="dgvl" localSheetId="1">#REF!</definedName>
    <definedName name="dgvl">#REF!</definedName>
    <definedName name="DGVT" localSheetId="6">#REF!</definedName>
    <definedName name="DGVT" localSheetId="1">#REF!</definedName>
    <definedName name="DGVT">#REF!</definedName>
    <definedName name="dgXDCB_dd">[51]DGXDCB_DD!$A$1:$H$8939</definedName>
    <definedName name="dhom" localSheetId="6">#REF!</definedName>
    <definedName name="dhom" localSheetId="1">#REF!</definedName>
    <definedName name="dhom">#REF!</definedName>
    <definedName name="dien" localSheetId="6">#REF!</definedName>
    <definedName name="dien" localSheetId="1">#REF!</definedName>
    <definedName name="dien">#REF!</definedName>
    <definedName name="diengiai" hidden="1">{"'Sheet1'!$L$16"}</definedName>
    <definedName name="dientichck" localSheetId="6">#REF!</definedName>
    <definedName name="dientichck" localSheetId="1">#REF!</definedName>
    <definedName name="dientichck">#REF!</definedName>
    <definedName name="dinh">[52]dg!$D$24</definedName>
    <definedName name="dinh2" localSheetId="6">#REF!</definedName>
    <definedName name="dinh2" localSheetId="1">#REF!</definedName>
    <definedName name="dinh2">#REF!</definedName>
    <definedName name="dinhdia">[52]dg!$D$25</definedName>
    <definedName name="direct1" hidden="1">#REF!</definedName>
    <definedName name="Discount" hidden="1">#REF!</definedName>
    <definedName name="DKIEN" localSheetId="6">#REF!</definedName>
    <definedName name="DKIEN">#REF!</definedName>
    <definedName name="DLCC" localSheetId="6">#REF!</definedName>
    <definedName name="DLCC" localSheetId="1">#REF!</definedName>
    <definedName name="DLCC">#REF!</definedName>
    <definedName name="DM" localSheetId="6">#REF!</definedName>
    <definedName name="DM" localSheetId="1">#REF!</definedName>
    <definedName name="DM">#REF!</definedName>
    <definedName name="DM_MaTruong" localSheetId="6">[53]DanhMuc!#REF!</definedName>
    <definedName name="DM_MaTruong" localSheetId="1">[53]DanhMuc!#REF!</definedName>
    <definedName name="DM_MaTruong">[53]DanhMuc!#REF!</definedName>
    <definedName name="dm56bxd" localSheetId="6">#REF!</definedName>
    <definedName name="dm56bxd" localSheetId="1">#REF!</definedName>
    <definedName name="dm56bxd">#REF!</definedName>
    <definedName name="dmz">[15]gVL!$Q$45</definedName>
    <definedName name="DN" localSheetId="6">#REF!</definedName>
    <definedName name="DN" localSheetId="1">#REF!</definedName>
    <definedName name="DN">#REF!</definedName>
    <definedName name="DNNN" localSheetId="6">#REF!</definedName>
    <definedName name="DNNN" localSheetId="1">#REF!</definedName>
    <definedName name="DNNN">#REF!</definedName>
    <definedName name="dno">[15]gVL!$Q$49</definedName>
    <definedName name="DÑt45x4" localSheetId="6">#REF!</definedName>
    <definedName name="DÑt45x4" localSheetId="1">#REF!</definedName>
    <definedName name="DÑt45x4">#REF!</definedName>
    <definedName name="doan1" localSheetId="6">#REF!</definedName>
    <definedName name="doan1" localSheetId="1">#REF!</definedName>
    <definedName name="doan1">#REF!</definedName>
    <definedName name="doan2" localSheetId="6">#REF!</definedName>
    <definedName name="doan2" localSheetId="1">#REF!</definedName>
    <definedName name="doan2">#REF!</definedName>
    <definedName name="doan3" localSheetId="6">#REF!</definedName>
    <definedName name="doan3" localSheetId="1">#REF!</definedName>
    <definedName name="doan3">#REF!</definedName>
    <definedName name="doan4" localSheetId="6">#REF!</definedName>
    <definedName name="doan4" localSheetId="1">#REF!</definedName>
    <definedName name="doan4">#REF!</definedName>
    <definedName name="doan5" localSheetId="6">#REF!</definedName>
    <definedName name="doan5" localSheetId="1">#REF!</definedName>
    <definedName name="doan5">#REF!</definedName>
    <definedName name="doan6" localSheetId="6">#REF!</definedName>
    <definedName name="doan6" localSheetId="1">#REF!</definedName>
    <definedName name="doan6">#REF!</definedName>
    <definedName name="dobt" localSheetId="6">#REF!</definedName>
    <definedName name="dobt" localSheetId="1">#REF!</definedName>
    <definedName name="dobt">#REF!</definedName>
    <definedName name="Document_array" localSheetId="6">{"Thuxm2.xls","Sheet1"}</definedName>
    <definedName name="Document_array" localSheetId="5">{"Thuxm2.xls","Sheet1"}</definedName>
    <definedName name="Document_array" localSheetId="3">{"Thuxm2.xls","Sheet1"}</definedName>
    <definedName name="Document_array" localSheetId="4">{"Thuxm2.xls","Sheet1"}</definedName>
    <definedName name="Document_array" localSheetId="1">{"Thuxm2.xls","Sheet1"}</definedName>
    <definedName name="Document_array">{"Thuxm2.xls","Sheet1"}</definedName>
    <definedName name="DON_GIA_3282" localSheetId="6">#REF!</definedName>
    <definedName name="DON_GIA_3282" localSheetId="1">#REF!</definedName>
    <definedName name="DON_GIA_3282">#REF!</definedName>
    <definedName name="DON_GIA_3283" localSheetId="6">#REF!</definedName>
    <definedName name="DON_GIA_3283" localSheetId="1">#REF!</definedName>
    <definedName name="DON_GIA_3283">#REF!</definedName>
    <definedName name="DON_GIA_3285" localSheetId="6">#REF!</definedName>
    <definedName name="DON_GIA_3285" localSheetId="1">#REF!</definedName>
    <definedName name="DON_GIA_3285">#REF!</definedName>
    <definedName name="DON_GIA_VAN_CHUYEN_36" localSheetId="6">#REF!</definedName>
    <definedName name="DON_GIA_VAN_CHUYEN_36" localSheetId="1">#REF!</definedName>
    <definedName name="DON_GIA_VAN_CHUYEN_36">#REF!</definedName>
    <definedName name="dongia" localSheetId="6">#REF!</definedName>
    <definedName name="dongia">#REF!</definedName>
    <definedName name="DONGIATRAM">'[54]DON GIA TRAM (3)'!$C$4:$L$611</definedName>
    <definedName name="DONVI" localSheetId="6">#REF!</definedName>
    <definedName name="DONVI">#REF!</definedName>
    <definedName name="DS1p1vc" localSheetId="6">#REF!</definedName>
    <definedName name="DS1p1vc" localSheetId="1">#REF!</definedName>
    <definedName name="DS1p1vc">#REF!</definedName>
    <definedName name="ds1p2nc" localSheetId="6">#REF!</definedName>
    <definedName name="ds1p2nc" localSheetId="1">#REF!</definedName>
    <definedName name="ds1p2nc">#REF!</definedName>
    <definedName name="ds1p2vc" localSheetId="6">#REF!</definedName>
    <definedName name="ds1p2vc" localSheetId="1">#REF!</definedName>
    <definedName name="ds1p2vc">#REF!</definedName>
    <definedName name="ds1pnc" localSheetId="6">#REF!</definedName>
    <definedName name="ds1pnc" localSheetId="1">#REF!</definedName>
    <definedName name="ds1pnc">#REF!</definedName>
    <definedName name="ds1pvl" localSheetId="6">#REF!</definedName>
    <definedName name="ds1pvl" localSheetId="1">#REF!</definedName>
    <definedName name="ds1pvl">#REF!</definedName>
    <definedName name="ds3pctnc" localSheetId="6">#REF!</definedName>
    <definedName name="ds3pctnc" localSheetId="1">#REF!</definedName>
    <definedName name="ds3pctnc">#REF!</definedName>
    <definedName name="ds3pctvc" localSheetId="6">#REF!</definedName>
    <definedName name="ds3pctvc" localSheetId="1">#REF!</definedName>
    <definedName name="ds3pctvc">#REF!</definedName>
    <definedName name="ds3pctvl" localSheetId="6">#REF!</definedName>
    <definedName name="ds3pctvl" localSheetId="1">#REF!</definedName>
    <definedName name="ds3pctvl">#REF!</definedName>
    <definedName name="DSPK1p1nc" localSheetId="6">#REF!</definedName>
    <definedName name="DSPK1p1nc" localSheetId="1">#REF!</definedName>
    <definedName name="DSPK1p1nc">#REF!</definedName>
    <definedName name="DSPK1p1vl" localSheetId="6">#REF!</definedName>
    <definedName name="DSPK1p1vl" localSheetId="1">#REF!</definedName>
    <definedName name="DSPK1p1vl">#REF!</definedName>
    <definedName name="DSPK1pnc" localSheetId="6">#REF!</definedName>
    <definedName name="DSPK1pnc" localSheetId="1">#REF!</definedName>
    <definedName name="DSPK1pnc">#REF!</definedName>
    <definedName name="DSPK1pvl" localSheetId="6">#REF!</definedName>
    <definedName name="DSPK1pvl" localSheetId="1">#REF!</definedName>
    <definedName name="DSPK1pvl">#REF!</definedName>
    <definedName name="DSTD_Clear">#N/A</definedName>
    <definedName name="DSUMDATA" localSheetId="6">#REF!</definedName>
    <definedName name="DSUMDATA">#REF!</definedName>
    <definedName name="dtich1" localSheetId="6">#REF!</definedName>
    <definedName name="dtich1" localSheetId="1">#REF!</definedName>
    <definedName name="dtich1">#REF!</definedName>
    <definedName name="dtich2" localSheetId="6">#REF!</definedName>
    <definedName name="dtich2" localSheetId="1">#REF!</definedName>
    <definedName name="dtich2">#REF!</definedName>
    <definedName name="dtich3" localSheetId="6">#REF!</definedName>
    <definedName name="dtich3" localSheetId="1">#REF!</definedName>
    <definedName name="dtich3">#REF!</definedName>
    <definedName name="dtich4" localSheetId="6">#REF!</definedName>
    <definedName name="dtich4" localSheetId="1">#REF!</definedName>
    <definedName name="dtich4">#REF!</definedName>
    <definedName name="dtich5" localSheetId="6">#REF!</definedName>
    <definedName name="dtich5" localSheetId="1">#REF!</definedName>
    <definedName name="dtich5">#REF!</definedName>
    <definedName name="dtich6" localSheetId="6">#REF!</definedName>
    <definedName name="dtich6" localSheetId="1">#REF!</definedName>
    <definedName name="dtich6">#REF!</definedName>
    <definedName name="DTKL">'[49]Dutoan KL'!$A$5:$F$580</definedName>
    <definedName name="DTTK" hidden="1">{"'Sheet1'!$L$16"}</definedName>
    <definedName name="Du" hidden="1">#REF!</definedName>
    <definedName name="DU_TOAN_CHI_TIET_CONG_TO" localSheetId="6">#REF!</definedName>
    <definedName name="DU_TOAN_CHI_TIET_CONG_TO" localSheetId="1">#REF!</definedName>
    <definedName name="DU_TOAN_CHI_TIET_CONG_TO">#REF!</definedName>
    <definedName name="DU_TOAN_CHI_TIET_DZ22KV" localSheetId="6">#REF!</definedName>
    <definedName name="DU_TOAN_CHI_TIET_DZ22KV" localSheetId="1">#REF!</definedName>
    <definedName name="DU_TOAN_CHI_TIET_DZ22KV">#REF!</definedName>
    <definedName name="DU_TOAN_CHI_TIET_KHO_BAI" localSheetId="6">#REF!</definedName>
    <definedName name="DU_TOAN_CHI_TIET_KHO_BAI" localSheetId="1">#REF!</definedName>
    <definedName name="DU_TOAN_CHI_TIET_KHO_BAI">#REF!</definedName>
    <definedName name="duaån" localSheetId="6">#REF!</definedName>
    <definedName name="duaån" localSheetId="1">#REF!</definedName>
    <definedName name="duaån">#REF!</definedName>
    <definedName name="duan" localSheetId="6">#REF!</definedName>
    <definedName name="duan" localSheetId="1">#REF!</definedName>
    <definedName name="duan">#REF!</definedName>
    <definedName name="Dubao_nguonnuoc_2">#REF!</definedName>
    <definedName name="DUCANH" localSheetId="6" hidden="1">{"'Sheet1'!$L$16"}</definedName>
    <definedName name="DUCANH" localSheetId="5" hidden="1">{"'Sheet1'!$L$16"}</definedName>
    <definedName name="DUCANH" localSheetId="3" hidden="1">{"'Sheet1'!$L$16"}</definedName>
    <definedName name="DUCANH" localSheetId="4" hidden="1">{"'Sheet1'!$L$16"}</definedName>
    <definedName name="DUCANH" localSheetId="1" hidden="1">{"'Sheet1'!$L$16"}</definedName>
    <definedName name="DUCANH" hidden="1">{"'Sheet1'!$L$16"}</definedName>
    <definedName name="Duongnaco" hidden="1">{"'Sheet1'!$L$16"}</definedName>
    <definedName name="DutoanDongmo" localSheetId="6">#REF!</definedName>
    <definedName name="DutoanDongmo" localSheetId="1">#REF!</definedName>
    <definedName name="DutoanDongmo">#REF!</definedName>
    <definedName name="E1.000" localSheetId="6">[55]Sheet2!#REF!</definedName>
    <definedName name="E1.000" localSheetId="1">[55]Sheet2!#REF!</definedName>
    <definedName name="E1.000">[55]Sheet2!#REF!</definedName>
    <definedName name="E1.010" localSheetId="6">[55]Sheet2!#REF!</definedName>
    <definedName name="E1.010" localSheetId="1">[55]Sheet2!#REF!</definedName>
    <definedName name="E1.010">[55]Sheet2!#REF!</definedName>
    <definedName name="E1.020" localSheetId="6">[55]Sheet2!#REF!</definedName>
    <definedName name="E1.020" localSheetId="1">[55]Sheet2!#REF!</definedName>
    <definedName name="E1.020">[55]Sheet2!#REF!</definedName>
    <definedName name="E1.200" localSheetId="6">[55]Sheet2!#REF!</definedName>
    <definedName name="E1.200" localSheetId="1">[55]Sheet2!#REF!</definedName>
    <definedName name="E1.200">[55]Sheet2!#REF!</definedName>
    <definedName name="E1.210" localSheetId="6">[55]Sheet2!#REF!</definedName>
    <definedName name="E1.210" localSheetId="1">[55]Sheet2!#REF!</definedName>
    <definedName name="E1.210">[55]Sheet2!#REF!</definedName>
    <definedName name="E1.220" localSheetId="6">[55]Sheet2!#REF!</definedName>
    <definedName name="E1.220" localSheetId="1">[55]Sheet2!#REF!</definedName>
    <definedName name="E1.220">[55]Sheet2!#REF!</definedName>
    <definedName name="E1.300" localSheetId="6">[55]Sheet2!#REF!</definedName>
    <definedName name="E1.300" localSheetId="1">[55]Sheet2!#REF!</definedName>
    <definedName name="E1.300">[55]Sheet2!#REF!</definedName>
    <definedName name="E1.310" localSheetId="6">[55]Sheet2!#REF!</definedName>
    <definedName name="E1.310" localSheetId="1">[55]Sheet2!#REF!</definedName>
    <definedName name="E1.310">[55]Sheet2!#REF!</definedName>
    <definedName name="E1.320" localSheetId="6">[55]Sheet2!#REF!</definedName>
    <definedName name="E1.320" localSheetId="1">[55]Sheet2!#REF!</definedName>
    <definedName name="E1.320">[55]Sheet2!#REF!</definedName>
    <definedName name="E1.400" localSheetId="6">[55]Sheet2!#REF!</definedName>
    <definedName name="E1.400" localSheetId="1">[55]Sheet2!#REF!</definedName>
    <definedName name="E1.400">[55]Sheet2!#REF!</definedName>
    <definedName name="E1.410" localSheetId="6">[55]Sheet2!#REF!</definedName>
    <definedName name="E1.410" localSheetId="1">[55]Sheet2!#REF!</definedName>
    <definedName name="E1.410">[55]Sheet2!#REF!</definedName>
    <definedName name="E1.420" localSheetId="6">[55]Sheet2!#REF!</definedName>
    <definedName name="E1.420" localSheetId="1">[55]Sheet2!#REF!</definedName>
    <definedName name="E1.420">[55]Sheet2!#REF!</definedName>
    <definedName name="E1.500" localSheetId="6">[55]Sheet2!#REF!</definedName>
    <definedName name="E1.500" localSheetId="1">[55]Sheet2!#REF!</definedName>
    <definedName name="E1.500">[55]Sheet2!#REF!</definedName>
    <definedName name="E1.510" localSheetId="6">[55]Sheet2!#REF!</definedName>
    <definedName name="E1.510" localSheetId="1">[55]Sheet2!#REF!</definedName>
    <definedName name="E1.510">[55]Sheet2!#REF!</definedName>
    <definedName name="E1.520" localSheetId="6">[55]Sheet2!#REF!</definedName>
    <definedName name="E1.520" localSheetId="1">[55]Sheet2!#REF!</definedName>
    <definedName name="E1.520">[55]Sheet2!#REF!</definedName>
    <definedName name="E1.600" localSheetId="6">[55]Sheet2!#REF!</definedName>
    <definedName name="E1.600" localSheetId="1">[55]Sheet2!#REF!</definedName>
    <definedName name="E1.600">[55]Sheet2!#REF!</definedName>
    <definedName name="E1.611" localSheetId="6">[55]Sheet2!#REF!</definedName>
    <definedName name="E1.611" localSheetId="1">[55]Sheet2!#REF!</definedName>
    <definedName name="E1.611">[55]Sheet2!#REF!</definedName>
    <definedName name="E1.631" localSheetId="6">[55]Sheet2!#REF!</definedName>
    <definedName name="E1.631" localSheetId="1">[55]Sheet2!#REF!</definedName>
    <definedName name="E1.631">[55]Sheet2!#REF!</definedName>
    <definedName name="E2.000" localSheetId="6">[55]Sheet2!#REF!</definedName>
    <definedName name="E2.000" localSheetId="1">[55]Sheet2!#REF!</definedName>
    <definedName name="E2.000">[55]Sheet2!#REF!</definedName>
    <definedName name="E2.000A" localSheetId="6">[55]Sheet2!#REF!</definedName>
    <definedName name="E2.000A" localSheetId="1">[55]Sheet2!#REF!</definedName>
    <definedName name="E2.000A">[55]Sheet2!#REF!</definedName>
    <definedName name="E2.010" localSheetId="6">[55]Sheet2!#REF!</definedName>
    <definedName name="E2.010" localSheetId="1">[55]Sheet2!#REF!</definedName>
    <definedName name="E2.010">[55]Sheet2!#REF!</definedName>
    <definedName name="E2.010A" localSheetId="6">[55]Sheet2!#REF!</definedName>
    <definedName name="E2.010A" localSheetId="1">[55]Sheet2!#REF!</definedName>
    <definedName name="E2.010A">[55]Sheet2!#REF!</definedName>
    <definedName name="E2.020" localSheetId="6">[55]Sheet2!#REF!</definedName>
    <definedName name="E2.020" localSheetId="1">[55]Sheet2!#REF!</definedName>
    <definedName name="E2.020">[55]Sheet2!#REF!</definedName>
    <definedName name="E2.020A" localSheetId="6">[55]Sheet2!#REF!</definedName>
    <definedName name="E2.020A" localSheetId="1">[55]Sheet2!#REF!</definedName>
    <definedName name="E2.020A">[55]Sheet2!#REF!</definedName>
    <definedName name="E2.100" localSheetId="6">[55]Sheet2!#REF!</definedName>
    <definedName name="E2.100" localSheetId="1">[55]Sheet2!#REF!</definedName>
    <definedName name="E2.100">[55]Sheet2!#REF!</definedName>
    <definedName name="E2.100A" localSheetId="6">[55]Sheet2!#REF!</definedName>
    <definedName name="E2.100A" localSheetId="1">[55]Sheet2!#REF!</definedName>
    <definedName name="E2.100A">[55]Sheet2!#REF!</definedName>
    <definedName name="E2.110" localSheetId="6">[55]Sheet2!#REF!</definedName>
    <definedName name="E2.110" localSheetId="1">[55]Sheet2!#REF!</definedName>
    <definedName name="E2.110">[55]Sheet2!#REF!</definedName>
    <definedName name="E2.110A" localSheetId="6">[55]Sheet2!#REF!</definedName>
    <definedName name="E2.110A" localSheetId="1">[55]Sheet2!#REF!</definedName>
    <definedName name="E2.110A">[55]Sheet2!#REF!</definedName>
    <definedName name="E2.120" localSheetId="6">[55]Sheet2!#REF!</definedName>
    <definedName name="E2.120" localSheetId="1">[55]Sheet2!#REF!</definedName>
    <definedName name="E2.120">[55]Sheet2!#REF!</definedName>
    <definedName name="E2.120A" localSheetId="6">[55]Sheet2!#REF!</definedName>
    <definedName name="E2.120A" localSheetId="1">[55]Sheet2!#REF!</definedName>
    <definedName name="E2.120A">[55]Sheet2!#REF!</definedName>
    <definedName name="E3.000" localSheetId="6">[55]Sheet2!#REF!</definedName>
    <definedName name="E3.000" localSheetId="1">[55]Sheet2!#REF!</definedName>
    <definedName name="E3.000">[55]Sheet2!#REF!</definedName>
    <definedName name="E3.010" localSheetId="6">[55]Sheet2!#REF!</definedName>
    <definedName name="E3.010" localSheetId="1">[55]Sheet2!#REF!</definedName>
    <definedName name="E3.010">[55]Sheet2!#REF!</definedName>
    <definedName name="E3.020" localSheetId="6">[55]Sheet2!#REF!</definedName>
    <definedName name="E3.020" localSheetId="1">[55]Sheet2!#REF!</definedName>
    <definedName name="E3.020">[55]Sheet2!#REF!</definedName>
    <definedName name="E3.031" localSheetId="6">[55]Sheet2!#REF!</definedName>
    <definedName name="E3.031" localSheetId="1">[55]Sheet2!#REF!</definedName>
    <definedName name="E3.031">[55]Sheet2!#REF!</definedName>
    <definedName name="E3.032" localSheetId="6">[55]Sheet2!#REF!</definedName>
    <definedName name="E3.032" localSheetId="1">[55]Sheet2!#REF!</definedName>
    <definedName name="E3.032">[55]Sheet2!#REF!</definedName>
    <definedName name="E3.033" localSheetId="6">[55]Sheet2!#REF!</definedName>
    <definedName name="E3.033" localSheetId="1">[55]Sheet2!#REF!</definedName>
    <definedName name="E3.033">[55]Sheet2!#REF!</definedName>
    <definedName name="E4.001" localSheetId="6">[55]Sheet2!#REF!</definedName>
    <definedName name="E4.001" localSheetId="1">[55]Sheet2!#REF!</definedName>
    <definedName name="E4.001">[55]Sheet2!#REF!</definedName>
    <definedName name="E4.011" localSheetId="6">[55]Sheet2!#REF!</definedName>
    <definedName name="E4.011" localSheetId="1">[55]Sheet2!#REF!</definedName>
    <definedName name="E4.011">[55]Sheet2!#REF!</definedName>
    <definedName name="E4.021" localSheetId="6">[55]Sheet2!#REF!</definedName>
    <definedName name="E4.021" localSheetId="1">[55]Sheet2!#REF!</definedName>
    <definedName name="E4.021">[55]Sheet2!#REF!</definedName>
    <definedName name="E4.101" localSheetId="6">[55]Sheet2!#REF!</definedName>
    <definedName name="E4.101" localSheetId="1">[55]Sheet2!#REF!</definedName>
    <definedName name="E4.101">[55]Sheet2!#REF!</definedName>
    <definedName name="E4.111" localSheetId="6">[55]Sheet2!#REF!</definedName>
    <definedName name="E4.111" localSheetId="1">[55]Sheet2!#REF!</definedName>
    <definedName name="E4.111">[55]Sheet2!#REF!</definedName>
    <definedName name="E4.121" localSheetId="6">[55]Sheet2!#REF!</definedName>
    <definedName name="E4.121" localSheetId="1">[55]Sheet2!#REF!</definedName>
    <definedName name="E4.121">[55]Sheet2!#REF!</definedName>
    <definedName name="E5.010" localSheetId="6">[55]Sheet2!#REF!</definedName>
    <definedName name="E5.010" localSheetId="1">[55]Sheet2!#REF!</definedName>
    <definedName name="E5.010">[55]Sheet2!#REF!</definedName>
    <definedName name="E5.020" localSheetId="6">[55]Sheet2!#REF!</definedName>
    <definedName name="E5.020" localSheetId="1">[55]Sheet2!#REF!</definedName>
    <definedName name="E5.020">[55]Sheet2!#REF!</definedName>
    <definedName name="E5.030" localSheetId="6">[55]Sheet2!#REF!</definedName>
    <definedName name="E5.030" localSheetId="1">[55]Sheet2!#REF!</definedName>
    <definedName name="E5.030">[55]Sheet2!#REF!</definedName>
    <definedName name="E6.001" localSheetId="6">[55]Sheet2!#REF!</definedName>
    <definedName name="E6.001" localSheetId="1">[55]Sheet2!#REF!</definedName>
    <definedName name="E6.001">[55]Sheet2!#REF!</definedName>
    <definedName name="E6.002" localSheetId="6">[55]Sheet2!#REF!</definedName>
    <definedName name="E6.002" localSheetId="1">[55]Sheet2!#REF!</definedName>
    <definedName name="E6.002">[55]Sheet2!#REF!</definedName>
    <definedName name="E6.011" localSheetId="6">[55]Sheet2!#REF!</definedName>
    <definedName name="E6.011" localSheetId="1">[55]Sheet2!#REF!</definedName>
    <definedName name="E6.011">[55]Sheet2!#REF!</definedName>
    <definedName name="E6.012" localSheetId="6">[55]Sheet2!#REF!</definedName>
    <definedName name="E6.012" localSheetId="1">[55]Sheet2!#REF!</definedName>
    <definedName name="E6.012">[55]Sheet2!#REF!</definedName>
    <definedName name="EEPE" hidden="1">{"'Summary'!$A$1:$J$46"}</definedName>
    <definedName name="EEQ" hidden="1">{"'Summary'!$A$1:$J$46"}</definedName>
    <definedName name="emb" localSheetId="6">#REF!</definedName>
    <definedName name="emb" localSheetId="1">#REF!</definedName>
    <definedName name="emb">#REF!</definedName>
    <definedName name="End_1" localSheetId="6">#REF!</definedName>
    <definedName name="End_1">#REF!</definedName>
    <definedName name="End_10" localSheetId="6">#REF!</definedName>
    <definedName name="End_10">#REF!</definedName>
    <definedName name="End_11" localSheetId="6">#REF!</definedName>
    <definedName name="End_11">#REF!</definedName>
    <definedName name="End_12" localSheetId="6">#REF!</definedName>
    <definedName name="End_12">#REF!</definedName>
    <definedName name="End_13" localSheetId="6">#REF!</definedName>
    <definedName name="End_13">#REF!</definedName>
    <definedName name="End_2" localSheetId="6">#REF!</definedName>
    <definedName name="End_2">#REF!</definedName>
    <definedName name="End_3" localSheetId="6">#REF!</definedName>
    <definedName name="End_3">#REF!</definedName>
    <definedName name="End_4" localSheetId="6">#REF!</definedName>
    <definedName name="End_4">#REF!</definedName>
    <definedName name="End_5" localSheetId="6">#REF!</definedName>
    <definedName name="End_5">#REF!</definedName>
    <definedName name="End_6" localSheetId="6">#REF!</definedName>
    <definedName name="End_6">#REF!</definedName>
    <definedName name="End_7" localSheetId="6">#REF!</definedName>
    <definedName name="End_7">#REF!</definedName>
    <definedName name="End_8" localSheetId="6">#REF!</definedName>
    <definedName name="End_8">#REF!</definedName>
    <definedName name="End_9" localSheetId="6">#REF!</definedName>
    <definedName name="End_9">#REF!</definedName>
    <definedName name="EW" hidden="1">{"'Summary'!$A$1:$J$46"}</definedName>
    <definedName name="ex" localSheetId="6">#REF!</definedName>
    <definedName name="ex" localSheetId="1">#REF!</definedName>
    <definedName name="ex">#REF!</definedName>
    <definedName name="_xlnm.Extract" localSheetId="6">#REF!</definedName>
    <definedName name="_xlnm.Extract">#REF!</definedName>
    <definedName name="F">[56]CD2000!$D$3,[56]CD2000!$D$1:$D$65536</definedName>
    <definedName name="F0.000" localSheetId="6">[55]Sheet2!#REF!</definedName>
    <definedName name="F0.000" localSheetId="1">[55]Sheet2!#REF!</definedName>
    <definedName name="F0.000">[55]Sheet2!#REF!</definedName>
    <definedName name="F0.010" localSheetId="6">[55]Sheet2!#REF!</definedName>
    <definedName name="F0.010" localSheetId="1">[55]Sheet2!#REF!</definedName>
    <definedName name="F0.010">[55]Sheet2!#REF!</definedName>
    <definedName name="F0.020" localSheetId="6">[55]Sheet2!#REF!</definedName>
    <definedName name="F0.020" localSheetId="1">[55]Sheet2!#REF!</definedName>
    <definedName name="F0.020">[55]Sheet2!#REF!</definedName>
    <definedName name="F0.100" localSheetId="6">[55]Sheet2!#REF!</definedName>
    <definedName name="F0.100" localSheetId="1">[55]Sheet2!#REF!</definedName>
    <definedName name="F0.100">[55]Sheet2!#REF!</definedName>
    <definedName name="F0.110" localSheetId="6">[55]Sheet2!#REF!</definedName>
    <definedName name="F0.110" localSheetId="1">[55]Sheet2!#REF!</definedName>
    <definedName name="F0.110">[55]Sheet2!#REF!</definedName>
    <definedName name="F0.120" localSheetId="6">[55]Sheet2!#REF!</definedName>
    <definedName name="F0.120" localSheetId="1">[55]Sheet2!#REF!</definedName>
    <definedName name="F0.120">[55]Sheet2!#REF!</definedName>
    <definedName name="F0.200" localSheetId="6">[55]Sheet2!#REF!</definedName>
    <definedName name="F0.200" localSheetId="1">[55]Sheet2!#REF!</definedName>
    <definedName name="F0.200">[55]Sheet2!#REF!</definedName>
    <definedName name="F0.210" localSheetId="6">[55]Sheet2!#REF!</definedName>
    <definedName name="F0.210" localSheetId="1">[55]Sheet2!#REF!</definedName>
    <definedName name="F0.210">[55]Sheet2!#REF!</definedName>
    <definedName name="F0.220" localSheetId="6">[55]Sheet2!#REF!</definedName>
    <definedName name="F0.220" localSheetId="1">[55]Sheet2!#REF!</definedName>
    <definedName name="F0.220">[55]Sheet2!#REF!</definedName>
    <definedName name="F0.300" localSheetId="6">[55]Sheet2!#REF!</definedName>
    <definedName name="F0.300" localSheetId="1">[55]Sheet2!#REF!</definedName>
    <definedName name="F0.300">[55]Sheet2!#REF!</definedName>
    <definedName name="F0.310" localSheetId="6">[55]Sheet2!#REF!</definedName>
    <definedName name="F0.310" localSheetId="1">[55]Sheet2!#REF!</definedName>
    <definedName name="F0.310">[55]Sheet2!#REF!</definedName>
    <definedName name="F0.320" localSheetId="6">[55]Sheet2!#REF!</definedName>
    <definedName name="F0.320" localSheetId="1">[55]Sheet2!#REF!</definedName>
    <definedName name="F0.320">[55]Sheet2!#REF!</definedName>
    <definedName name="F1.000" localSheetId="6">[55]Sheet2!#REF!</definedName>
    <definedName name="F1.000" localSheetId="1">[55]Sheet2!#REF!</definedName>
    <definedName name="F1.000">[55]Sheet2!#REF!</definedName>
    <definedName name="F1.010" localSheetId="6">[55]Sheet2!#REF!</definedName>
    <definedName name="F1.010" localSheetId="1">[55]Sheet2!#REF!</definedName>
    <definedName name="F1.010">[55]Sheet2!#REF!</definedName>
    <definedName name="F1.020" localSheetId="6">[55]Sheet2!#REF!</definedName>
    <definedName name="F1.020" localSheetId="1">[55]Sheet2!#REF!</definedName>
    <definedName name="F1.020">[55]Sheet2!#REF!</definedName>
    <definedName name="F1.100" localSheetId="6">[55]Sheet2!#REF!</definedName>
    <definedName name="F1.100" localSheetId="1">[55]Sheet2!#REF!</definedName>
    <definedName name="F1.100">[55]Sheet2!#REF!</definedName>
    <definedName name="F1.110" localSheetId="6">[55]Sheet2!#REF!</definedName>
    <definedName name="F1.110" localSheetId="1">[55]Sheet2!#REF!</definedName>
    <definedName name="F1.110">[55]Sheet2!#REF!</definedName>
    <definedName name="F1.120" localSheetId="6">[55]Sheet2!#REF!</definedName>
    <definedName name="F1.120" localSheetId="1">[55]Sheet2!#REF!</definedName>
    <definedName name="F1.120">[55]Sheet2!#REF!</definedName>
    <definedName name="F1.130" localSheetId="6">[55]Sheet2!#REF!</definedName>
    <definedName name="F1.130" localSheetId="1">[55]Sheet2!#REF!</definedName>
    <definedName name="F1.130">[55]Sheet2!#REF!</definedName>
    <definedName name="F1.140" localSheetId="6">[55]Sheet2!#REF!</definedName>
    <definedName name="F1.140" localSheetId="1">[55]Sheet2!#REF!</definedName>
    <definedName name="F1.140">[55]Sheet2!#REF!</definedName>
    <definedName name="F1.150" localSheetId="6">[55]Sheet2!#REF!</definedName>
    <definedName name="F1.150" localSheetId="1">[55]Sheet2!#REF!</definedName>
    <definedName name="F1.150">[55]Sheet2!#REF!</definedName>
    <definedName name="F2.001" localSheetId="6">[55]Sheet2!#REF!</definedName>
    <definedName name="F2.001" localSheetId="1">[55]Sheet2!#REF!</definedName>
    <definedName name="F2.001">[55]Sheet2!#REF!</definedName>
    <definedName name="F2.011" localSheetId="6">[55]Sheet2!#REF!</definedName>
    <definedName name="F2.011" localSheetId="1">[55]Sheet2!#REF!</definedName>
    <definedName name="F2.011">[55]Sheet2!#REF!</definedName>
    <definedName name="F2.021" localSheetId="6">[55]Sheet2!#REF!</definedName>
    <definedName name="F2.021" localSheetId="1">[55]Sheet2!#REF!</definedName>
    <definedName name="F2.021">[55]Sheet2!#REF!</definedName>
    <definedName name="F2.031" localSheetId="6">[55]Sheet2!#REF!</definedName>
    <definedName name="F2.031" localSheetId="1">[55]Sheet2!#REF!</definedName>
    <definedName name="F2.031">[55]Sheet2!#REF!</definedName>
    <definedName name="F2.041" localSheetId="6">[55]Sheet2!#REF!</definedName>
    <definedName name="F2.041" localSheetId="1">[55]Sheet2!#REF!</definedName>
    <definedName name="F2.041">[55]Sheet2!#REF!</definedName>
    <definedName name="F2.051" localSheetId="6">[55]Sheet2!#REF!</definedName>
    <definedName name="F2.051" localSheetId="1">[55]Sheet2!#REF!</definedName>
    <definedName name="F2.051">[55]Sheet2!#REF!</definedName>
    <definedName name="F2.052" localSheetId="6">[55]Sheet2!#REF!</definedName>
    <definedName name="F2.052" localSheetId="1">[55]Sheet2!#REF!</definedName>
    <definedName name="F2.052">[55]Sheet2!#REF!</definedName>
    <definedName name="F2.061" localSheetId="6">[55]Sheet2!#REF!</definedName>
    <definedName name="F2.061" localSheetId="1">[55]Sheet2!#REF!</definedName>
    <definedName name="F2.061">[55]Sheet2!#REF!</definedName>
    <definedName name="F2.071" localSheetId="6">[55]Sheet2!#REF!</definedName>
    <definedName name="F2.071" localSheetId="1">[55]Sheet2!#REF!</definedName>
    <definedName name="F2.071">[55]Sheet2!#REF!</definedName>
    <definedName name="F2.101" localSheetId="6">[55]Sheet2!#REF!</definedName>
    <definedName name="F2.101" localSheetId="1">[55]Sheet2!#REF!</definedName>
    <definedName name="F2.101">[55]Sheet2!#REF!</definedName>
    <definedName name="F2.111" localSheetId="6">[55]Sheet2!#REF!</definedName>
    <definedName name="F2.111" localSheetId="1">[55]Sheet2!#REF!</definedName>
    <definedName name="F2.111">[55]Sheet2!#REF!</definedName>
    <definedName name="F2.121" localSheetId="6">[55]Sheet2!#REF!</definedName>
    <definedName name="F2.121" localSheetId="1">[55]Sheet2!#REF!</definedName>
    <definedName name="F2.121">[55]Sheet2!#REF!</definedName>
    <definedName name="F2.131" localSheetId="6">[55]Sheet2!#REF!</definedName>
    <definedName name="F2.131" localSheetId="1">[55]Sheet2!#REF!</definedName>
    <definedName name="F2.131">[55]Sheet2!#REF!</definedName>
    <definedName name="F2.141" localSheetId="6">[55]Sheet2!#REF!</definedName>
    <definedName name="F2.141" localSheetId="1">[55]Sheet2!#REF!</definedName>
    <definedName name="F2.141">[55]Sheet2!#REF!</definedName>
    <definedName name="F2.200" localSheetId="6">[55]Sheet2!#REF!</definedName>
    <definedName name="F2.200" localSheetId="1">[55]Sheet2!#REF!</definedName>
    <definedName name="F2.200">[55]Sheet2!#REF!</definedName>
    <definedName name="F2.210" localSheetId="6">[55]Sheet2!#REF!</definedName>
    <definedName name="F2.210" localSheetId="1">[55]Sheet2!#REF!</definedName>
    <definedName name="F2.210">[55]Sheet2!#REF!</definedName>
    <definedName name="F2.220" localSheetId="6">[55]Sheet2!#REF!</definedName>
    <definedName name="F2.220" localSheetId="1">[55]Sheet2!#REF!</definedName>
    <definedName name="F2.220">[55]Sheet2!#REF!</definedName>
    <definedName name="F2.230" localSheetId="6">[55]Sheet2!#REF!</definedName>
    <definedName name="F2.230" localSheetId="1">[55]Sheet2!#REF!</definedName>
    <definedName name="F2.230">[55]Sheet2!#REF!</definedName>
    <definedName name="F2.240" localSheetId="6">[55]Sheet2!#REF!</definedName>
    <definedName name="F2.240" localSheetId="1">[55]Sheet2!#REF!</definedName>
    <definedName name="F2.240">[55]Sheet2!#REF!</definedName>
    <definedName name="F2.250" localSheetId="6">[55]Sheet2!#REF!</definedName>
    <definedName name="F2.250" localSheetId="1">[55]Sheet2!#REF!</definedName>
    <definedName name="F2.250">[55]Sheet2!#REF!</definedName>
    <definedName name="F2.300" localSheetId="6">[55]Sheet2!#REF!</definedName>
    <definedName name="F2.300" localSheetId="1">[55]Sheet2!#REF!</definedName>
    <definedName name="F2.300">[55]Sheet2!#REF!</definedName>
    <definedName name="F2.310" localSheetId="6">[55]Sheet2!#REF!</definedName>
    <definedName name="F2.310" localSheetId="1">[55]Sheet2!#REF!</definedName>
    <definedName name="F2.310">[55]Sheet2!#REF!</definedName>
    <definedName name="F2.320" localSheetId="6">[55]Sheet2!#REF!</definedName>
    <definedName name="F2.320" localSheetId="1">[55]Sheet2!#REF!</definedName>
    <definedName name="F2.320">[55]Sheet2!#REF!</definedName>
    <definedName name="F3.000" localSheetId="6">[55]Sheet2!#REF!</definedName>
    <definedName name="F3.000" localSheetId="1">[55]Sheet2!#REF!</definedName>
    <definedName name="F3.000">[55]Sheet2!#REF!</definedName>
    <definedName name="F3.010" localSheetId="6">[55]Sheet2!#REF!</definedName>
    <definedName name="F3.010" localSheetId="1">[55]Sheet2!#REF!</definedName>
    <definedName name="F3.010">[55]Sheet2!#REF!</definedName>
    <definedName name="F3.020" localSheetId="6">[55]Sheet2!#REF!</definedName>
    <definedName name="F3.020" localSheetId="1">[55]Sheet2!#REF!</definedName>
    <definedName name="F3.020">[55]Sheet2!#REF!</definedName>
    <definedName name="F3.030" localSheetId="6">[55]Sheet2!#REF!</definedName>
    <definedName name="F3.030" localSheetId="1">[55]Sheet2!#REF!</definedName>
    <definedName name="F3.030">[55]Sheet2!#REF!</definedName>
    <definedName name="F3.100" localSheetId="6">[55]Sheet2!#REF!</definedName>
    <definedName name="F3.100" localSheetId="1">[55]Sheet2!#REF!</definedName>
    <definedName name="F3.100">[55]Sheet2!#REF!</definedName>
    <definedName name="F3.110" localSheetId="6">[55]Sheet2!#REF!</definedName>
    <definedName name="F3.110" localSheetId="1">[55]Sheet2!#REF!</definedName>
    <definedName name="F3.110">[55]Sheet2!#REF!</definedName>
    <definedName name="F3.120" localSheetId="6">[55]Sheet2!#REF!</definedName>
    <definedName name="F3.120" localSheetId="1">[55]Sheet2!#REF!</definedName>
    <definedName name="F3.120">[55]Sheet2!#REF!</definedName>
    <definedName name="F3.130" localSheetId="6">[55]Sheet2!#REF!</definedName>
    <definedName name="F3.130" localSheetId="1">[55]Sheet2!#REF!</definedName>
    <definedName name="F3.130">[55]Sheet2!#REF!</definedName>
    <definedName name="F4.000" localSheetId="6">[55]Sheet2!#REF!</definedName>
    <definedName name="F4.000" localSheetId="1">[55]Sheet2!#REF!</definedName>
    <definedName name="F4.000">[55]Sheet2!#REF!</definedName>
    <definedName name="F4.010" localSheetId="6">[55]Sheet2!#REF!</definedName>
    <definedName name="F4.010" localSheetId="1">[55]Sheet2!#REF!</definedName>
    <definedName name="F4.010">[55]Sheet2!#REF!</definedName>
    <definedName name="F4.020" localSheetId="6">[55]Sheet2!#REF!</definedName>
    <definedName name="F4.020" localSheetId="1">[55]Sheet2!#REF!</definedName>
    <definedName name="F4.020">[55]Sheet2!#REF!</definedName>
    <definedName name="F4.030" localSheetId="6">[55]Sheet2!#REF!</definedName>
    <definedName name="F4.030" localSheetId="1">[55]Sheet2!#REF!</definedName>
    <definedName name="F4.030">[55]Sheet2!#REF!</definedName>
    <definedName name="F4.100" localSheetId="6">[55]Sheet2!#REF!</definedName>
    <definedName name="F4.100" localSheetId="1">[55]Sheet2!#REF!</definedName>
    <definedName name="F4.100">[55]Sheet2!#REF!</definedName>
    <definedName name="F4.120" localSheetId="6">[55]Sheet2!#REF!</definedName>
    <definedName name="F4.120" localSheetId="1">[55]Sheet2!#REF!</definedName>
    <definedName name="F4.120">[55]Sheet2!#REF!</definedName>
    <definedName name="F4.140" localSheetId="6">[55]Sheet2!#REF!</definedName>
    <definedName name="F4.140" localSheetId="1">[55]Sheet2!#REF!</definedName>
    <definedName name="F4.140">[55]Sheet2!#REF!</definedName>
    <definedName name="F4.160" localSheetId="6">[55]Sheet2!#REF!</definedName>
    <definedName name="F4.160" localSheetId="1">[55]Sheet2!#REF!</definedName>
    <definedName name="F4.160">[55]Sheet2!#REF!</definedName>
    <definedName name="F4.200" localSheetId="6">[55]Sheet2!#REF!</definedName>
    <definedName name="F4.200" localSheetId="1">[55]Sheet2!#REF!</definedName>
    <definedName name="F4.200">[55]Sheet2!#REF!</definedName>
    <definedName name="F4.220" localSheetId="6">[55]Sheet2!#REF!</definedName>
    <definedName name="F4.220" localSheetId="1">[55]Sheet2!#REF!</definedName>
    <definedName name="F4.220">[55]Sheet2!#REF!</definedName>
    <definedName name="F4.240" localSheetId="6">[55]Sheet2!#REF!</definedName>
    <definedName name="F4.240" localSheetId="1">[55]Sheet2!#REF!</definedName>
    <definedName name="F4.240">[55]Sheet2!#REF!</definedName>
    <definedName name="F4.260" localSheetId="6">[55]Sheet2!#REF!</definedName>
    <definedName name="F4.260" localSheetId="1">[55]Sheet2!#REF!</definedName>
    <definedName name="F4.260">[55]Sheet2!#REF!</definedName>
    <definedName name="F4.300" localSheetId="6">[55]Sheet2!#REF!</definedName>
    <definedName name="F4.300" localSheetId="1">[55]Sheet2!#REF!</definedName>
    <definedName name="F4.300">[55]Sheet2!#REF!</definedName>
    <definedName name="F4.320" localSheetId="6">[55]Sheet2!#REF!</definedName>
    <definedName name="F4.320" localSheetId="1">[55]Sheet2!#REF!</definedName>
    <definedName name="F4.320">[55]Sheet2!#REF!</definedName>
    <definedName name="F4.340" localSheetId="6">[55]Sheet2!#REF!</definedName>
    <definedName name="F4.340" localSheetId="1">[55]Sheet2!#REF!</definedName>
    <definedName name="F4.340">[55]Sheet2!#REF!</definedName>
    <definedName name="F4.400" localSheetId="6">[55]Sheet2!#REF!</definedName>
    <definedName name="F4.400" localSheetId="1">[55]Sheet2!#REF!</definedName>
    <definedName name="F4.400">[55]Sheet2!#REF!</definedName>
    <definedName name="F4.420" localSheetId="6">[55]Sheet2!#REF!</definedName>
    <definedName name="F4.420" localSheetId="1">[55]Sheet2!#REF!</definedName>
    <definedName name="F4.420">[55]Sheet2!#REF!</definedName>
    <definedName name="F4.440" localSheetId="6">[55]Sheet2!#REF!</definedName>
    <definedName name="F4.440" localSheetId="1">[55]Sheet2!#REF!</definedName>
    <definedName name="F4.440">[55]Sheet2!#REF!</definedName>
    <definedName name="F4.500" localSheetId="6">[55]Sheet2!#REF!</definedName>
    <definedName name="F4.500" localSheetId="1">[55]Sheet2!#REF!</definedName>
    <definedName name="F4.500">[55]Sheet2!#REF!</definedName>
    <definedName name="F4.530" localSheetId="6">[55]Sheet2!#REF!</definedName>
    <definedName name="F4.530" localSheetId="1">[55]Sheet2!#REF!</definedName>
    <definedName name="F4.530">[55]Sheet2!#REF!</definedName>
    <definedName name="F4.550" localSheetId="6">[55]Sheet2!#REF!</definedName>
    <definedName name="F4.550" localSheetId="1">[55]Sheet2!#REF!</definedName>
    <definedName name="F4.550">[55]Sheet2!#REF!</definedName>
    <definedName name="F4.570" localSheetId="6">[55]Sheet2!#REF!</definedName>
    <definedName name="F4.570" localSheetId="1">[55]Sheet2!#REF!</definedName>
    <definedName name="F4.570">[55]Sheet2!#REF!</definedName>
    <definedName name="F4.600" localSheetId="6">[55]Sheet2!#REF!</definedName>
    <definedName name="F4.600" localSheetId="1">[55]Sheet2!#REF!</definedName>
    <definedName name="F4.600">[55]Sheet2!#REF!</definedName>
    <definedName name="F4.610" localSheetId="6">[55]Sheet2!#REF!</definedName>
    <definedName name="F4.610" localSheetId="1">[55]Sheet2!#REF!</definedName>
    <definedName name="F4.610">[55]Sheet2!#REF!</definedName>
    <definedName name="F4.620" localSheetId="6">[55]Sheet2!#REF!</definedName>
    <definedName name="F4.620" localSheetId="1">[55]Sheet2!#REF!</definedName>
    <definedName name="F4.620">[55]Sheet2!#REF!</definedName>
    <definedName name="F4.700" localSheetId="6">[55]Sheet2!#REF!</definedName>
    <definedName name="F4.700" localSheetId="1">[55]Sheet2!#REF!</definedName>
    <definedName name="F4.700">[55]Sheet2!#REF!</definedName>
    <definedName name="F4.730" localSheetId="6">[55]Sheet2!#REF!</definedName>
    <definedName name="F4.730" localSheetId="1">[55]Sheet2!#REF!</definedName>
    <definedName name="F4.730">[55]Sheet2!#REF!</definedName>
    <definedName name="F4.740" localSheetId="6">[55]Sheet2!#REF!</definedName>
    <definedName name="F4.740" localSheetId="1">[55]Sheet2!#REF!</definedName>
    <definedName name="F4.740">[55]Sheet2!#REF!</definedName>
    <definedName name="F4.800" localSheetId="6">[55]Sheet2!#REF!</definedName>
    <definedName name="F4.800" localSheetId="1">[55]Sheet2!#REF!</definedName>
    <definedName name="F4.800">[55]Sheet2!#REF!</definedName>
    <definedName name="F4.830" localSheetId="6">[55]Sheet2!#REF!</definedName>
    <definedName name="F4.830" localSheetId="1">[55]Sheet2!#REF!</definedName>
    <definedName name="F4.830">[55]Sheet2!#REF!</definedName>
    <definedName name="F4.840" localSheetId="6">[55]Sheet2!#REF!</definedName>
    <definedName name="F4.840" localSheetId="1">[55]Sheet2!#REF!</definedName>
    <definedName name="F4.840">[55]Sheet2!#REF!</definedName>
    <definedName name="F5.01" localSheetId="6">[55]Sheet2!#REF!</definedName>
    <definedName name="F5.01" localSheetId="1">[55]Sheet2!#REF!</definedName>
    <definedName name="F5.01">[55]Sheet2!#REF!</definedName>
    <definedName name="F5.02" localSheetId="6">[55]Sheet2!#REF!</definedName>
    <definedName name="F5.02" localSheetId="1">[55]Sheet2!#REF!</definedName>
    <definedName name="F5.02">[55]Sheet2!#REF!</definedName>
    <definedName name="F5.03" localSheetId="6">[55]Sheet2!#REF!</definedName>
    <definedName name="F5.03" localSheetId="1">[55]Sheet2!#REF!</definedName>
    <definedName name="F5.03">[55]Sheet2!#REF!</definedName>
    <definedName name="F5.04" localSheetId="6">[55]Sheet2!#REF!</definedName>
    <definedName name="F5.04" localSheetId="1">[55]Sheet2!#REF!</definedName>
    <definedName name="F5.04">[55]Sheet2!#REF!</definedName>
    <definedName name="F5.05" localSheetId="6">[55]Sheet2!#REF!</definedName>
    <definedName name="F5.05" localSheetId="1">[55]Sheet2!#REF!</definedName>
    <definedName name="F5.05">[55]Sheet2!#REF!</definedName>
    <definedName name="F5.11" localSheetId="6">[55]Sheet2!#REF!</definedName>
    <definedName name="F5.11" localSheetId="1">[55]Sheet2!#REF!</definedName>
    <definedName name="F5.11">[55]Sheet2!#REF!</definedName>
    <definedName name="F5.12" localSheetId="6">[55]Sheet2!#REF!</definedName>
    <definedName name="F5.12" localSheetId="1">[55]Sheet2!#REF!</definedName>
    <definedName name="F5.12">[55]Sheet2!#REF!</definedName>
    <definedName name="F5.13" localSheetId="6">[55]Sheet2!#REF!</definedName>
    <definedName name="F5.13" localSheetId="1">[55]Sheet2!#REF!</definedName>
    <definedName name="F5.13">[55]Sheet2!#REF!</definedName>
    <definedName name="F5.14" localSheetId="6">[55]Sheet2!#REF!</definedName>
    <definedName name="F5.14" localSheetId="1">[55]Sheet2!#REF!</definedName>
    <definedName name="F5.14">[55]Sheet2!#REF!</definedName>
    <definedName name="F5.15" localSheetId="6">[55]Sheet2!#REF!</definedName>
    <definedName name="F5.15" localSheetId="1">[55]Sheet2!#REF!</definedName>
    <definedName name="F5.15">[55]Sheet2!#REF!</definedName>
    <definedName name="F6.001" localSheetId="6">[55]Sheet2!#REF!</definedName>
    <definedName name="F6.001" localSheetId="1">[55]Sheet2!#REF!</definedName>
    <definedName name="F6.001">[55]Sheet2!#REF!</definedName>
    <definedName name="F6.002" localSheetId="6">[55]Sheet2!#REF!</definedName>
    <definedName name="F6.002" localSheetId="1">[55]Sheet2!#REF!</definedName>
    <definedName name="F6.002">[55]Sheet2!#REF!</definedName>
    <definedName name="F6.003" localSheetId="6">[55]Sheet2!#REF!</definedName>
    <definedName name="F6.003" localSheetId="1">[55]Sheet2!#REF!</definedName>
    <definedName name="F6.003">[55]Sheet2!#REF!</definedName>
    <definedName name="F6.004" localSheetId="6">[55]Sheet2!#REF!</definedName>
    <definedName name="F6.004" localSheetId="1">[55]Sheet2!#REF!</definedName>
    <definedName name="F6.004">[55]Sheet2!#REF!</definedName>
    <definedName name="FACTOR" localSheetId="6">#REF!</definedName>
    <definedName name="FACTOR" localSheetId="1">#REF!</definedName>
    <definedName name="FACTOR">#REF!</definedName>
    <definedName name="FCode" hidden="1">#REF!</definedName>
    <definedName name="fdf" hidden="1">{"'Sheet1'!$L$16"}</definedName>
    <definedName name="fgd" hidden="1">{"'Sheet1'!$L$16"}</definedName>
    <definedName name="fghg" hidden="1">{"'Sheet1'!$L$16"}</definedName>
    <definedName name="FI_12">4820</definedName>
    <definedName name="FiLL" hidden="1">#REF!</definedName>
    <definedName name="Fmax">#REF!</definedName>
    <definedName name="Fmax_1">#REF!</definedName>
    <definedName name="FP" localSheetId="6">'[1]COAT&amp;WRAP-QIOT-#3'!#REF!</definedName>
    <definedName name="FP" localSheetId="1">'[1]COAT&amp;WRAP-QIOT-#3'!#REF!</definedName>
    <definedName name="FP">'[1]COAT&amp;WRAP-QIOT-#3'!#REF!</definedName>
    <definedName name="fsdfdsf" hidden="1">{"'Sheet1'!$L$16"}</definedName>
    <definedName name="Full" localSheetId="6">[39]QMCT!#REF!</definedName>
    <definedName name="Full" localSheetId="1">[39]QMCT!#REF!</definedName>
    <definedName name="Full">[39]QMCT!#REF!</definedName>
    <definedName name="Fx">#REF!</definedName>
    <definedName name="g" localSheetId="6">'[57]DG '!#REF!</definedName>
    <definedName name="g" localSheetId="1">'[57]DG '!#REF!</definedName>
    <definedName name="g">'[57]DG '!#REF!</definedName>
    <definedName name="G_ME" localSheetId="6">#REF!</definedName>
    <definedName name="G_ME" localSheetId="1">#REF!</definedName>
    <definedName name="G_ME">#REF!</definedName>
    <definedName name="G0.000" localSheetId="6">[55]Sheet2!#REF!</definedName>
    <definedName name="G0.000" localSheetId="1">[55]Sheet2!#REF!</definedName>
    <definedName name="G0.000">[55]Sheet2!#REF!</definedName>
    <definedName name="G0.010" localSheetId="6">[55]Sheet2!#REF!</definedName>
    <definedName name="G0.010" localSheetId="1">[55]Sheet2!#REF!</definedName>
    <definedName name="G0.010">[55]Sheet2!#REF!</definedName>
    <definedName name="G0.020" localSheetId="6">[55]Sheet2!#REF!</definedName>
    <definedName name="G0.020" localSheetId="1">[55]Sheet2!#REF!</definedName>
    <definedName name="G0.020">[55]Sheet2!#REF!</definedName>
    <definedName name="G0.100" localSheetId="6">[55]Sheet2!#REF!</definedName>
    <definedName name="G0.100" localSheetId="1">[55]Sheet2!#REF!</definedName>
    <definedName name="G0.100">[55]Sheet2!#REF!</definedName>
    <definedName name="G0.110" localSheetId="6">[55]Sheet2!#REF!</definedName>
    <definedName name="G0.110" localSheetId="1">[55]Sheet2!#REF!</definedName>
    <definedName name="G0.110">[55]Sheet2!#REF!</definedName>
    <definedName name="G0.120" localSheetId="6">[55]Sheet2!#REF!</definedName>
    <definedName name="G0.120" localSheetId="1">[55]Sheet2!#REF!</definedName>
    <definedName name="G0.120">[55]Sheet2!#REF!</definedName>
    <definedName name="G1.000" localSheetId="6">[55]Sheet2!#REF!</definedName>
    <definedName name="G1.000" localSheetId="1">[55]Sheet2!#REF!</definedName>
    <definedName name="G1.000">[55]Sheet2!#REF!</definedName>
    <definedName name="G1.011" localSheetId="6">[55]Sheet2!#REF!</definedName>
    <definedName name="G1.011" localSheetId="1">[55]Sheet2!#REF!</definedName>
    <definedName name="G1.011">[55]Sheet2!#REF!</definedName>
    <definedName name="G1.021" localSheetId="6">[55]Sheet2!#REF!</definedName>
    <definedName name="G1.021" localSheetId="1">[55]Sheet2!#REF!</definedName>
    <definedName name="G1.021">[55]Sheet2!#REF!</definedName>
    <definedName name="G1.031" localSheetId="6">[55]Sheet2!#REF!</definedName>
    <definedName name="G1.031" localSheetId="1">[55]Sheet2!#REF!</definedName>
    <definedName name="G1.031">[55]Sheet2!#REF!</definedName>
    <definedName name="G1.041" localSheetId="6">[55]Sheet2!#REF!</definedName>
    <definedName name="G1.041" localSheetId="1">[55]Sheet2!#REF!</definedName>
    <definedName name="G1.041">[55]Sheet2!#REF!</definedName>
    <definedName name="G1.051" localSheetId="6">[55]Sheet2!#REF!</definedName>
    <definedName name="G1.051" localSheetId="1">[55]Sheet2!#REF!</definedName>
    <definedName name="G1.051">[55]Sheet2!#REF!</definedName>
    <definedName name="G2.000" localSheetId="6">[55]Sheet2!#REF!</definedName>
    <definedName name="G2.000" localSheetId="1">[55]Sheet2!#REF!</definedName>
    <definedName name="G2.000">[55]Sheet2!#REF!</definedName>
    <definedName name="G2.010" localSheetId="6">[55]Sheet2!#REF!</definedName>
    <definedName name="G2.010" localSheetId="1">[55]Sheet2!#REF!</definedName>
    <definedName name="G2.010">[55]Sheet2!#REF!</definedName>
    <definedName name="G2.020" localSheetId="6">[55]Sheet2!#REF!</definedName>
    <definedName name="G2.020" localSheetId="1">[55]Sheet2!#REF!</definedName>
    <definedName name="G2.020">[55]Sheet2!#REF!</definedName>
    <definedName name="G2.030" localSheetId="6">[55]Sheet2!#REF!</definedName>
    <definedName name="G2.030" localSheetId="1">[55]Sheet2!#REF!</definedName>
    <definedName name="G2.030">[55]Sheet2!#REF!</definedName>
    <definedName name="G3.000" localSheetId="6">[55]Sheet2!#REF!</definedName>
    <definedName name="G3.000" localSheetId="1">[55]Sheet2!#REF!</definedName>
    <definedName name="G3.000">[55]Sheet2!#REF!</definedName>
    <definedName name="G3.011" localSheetId="6">[55]Sheet2!#REF!</definedName>
    <definedName name="G3.011" localSheetId="1">[55]Sheet2!#REF!</definedName>
    <definedName name="G3.011">[55]Sheet2!#REF!</definedName>
    <definedName name="G3.021" localSheetId="6">[55]Sheet2!#REF!</definedName>
    <definedName name="G3.021" localSheetId="1">[55]Sheet2!#REF!</definedName>
    <definedName name="G3.021">[55]Sheet2!#REF!</definedName>
    <definedName name="G3.031" localSheetId="6">[55]Sheet2!#REF!</definedName>
    <definedName name="G3.031" localSheetId="1">[55]Sheet2!#REF!</definedName>
    <definedName name="G3.031">[55]Sheet2!#REF!</definedName>
    <definedName name="G3.041" localSheetId="6">[55]Sheet2!#REF!</definedName>
    <definedName name="G3.041" localSheetId="1">[55]Sheet2!#REF!</definedName>
    <definedName name="G3.041">[55]Sheet2!#REF!</definedName>
    <definedName name="G3.100" localSheetId="6">[55]Sheet2!#REF!</definedName>
    <definedName name="G3.100" localSheetId="1">[55]Sheet2!#REF!</definedName>
    <definedName name="G3.100">[55]Sheet2!#REF!</definedName>
    <definedName name="G3.111" localSheetId="6">[55]Sheet2!#REF!</definedName>
    <definedName name="G3.111" localSheetId="1">[55]Sheet2!#REF!</definedName>
    <definedName name="G3.111">[55]Sheet2!#REF!</definedName>
    <definedName name="G3.121" localSheetId="6">[55]Sheet2!#REF!</definedName>
    <definedName name="G3.121" localSheetId="1">[55]Sheet2!#REF!</definedName>
    <definedName name="G3.121">[55]Sheet2!#REF!</definedName>
    <definedName name="G3.131" localSheetId="6">[55]Sheet2!#REF!</definedName>
    <definedName name="G3.131" localSheetId="1">[55]Sheet2!#REF!</definedName>
    <definedName name="G3.131">[55]Sheet2!#REF!</definedName>
    <definedName name="G3.141" localSheetId="6">[55]Sheet2!#REF!</definedName>
    <definedName name="G3.141" localSheetId="1">[55]Sheet2!#REF!</definedName>
    <definedName name="G3.141">[55]Sheet2!#REF!</definedName>
    <definedName name="G3.201" localSheetId="6">[55]Sheet2!#REF!</definedName>
    <definedName name="G3.201" localSheetId="1">[55]Sheet2!#REF!</definedName>
    <definedName name="G3.201">[55]Sheet2!#REF!</definedName>
    <definedName name="G3.211" localSheetId="6">[55]Sheet2!#REF!</definedName>
    <definedName name="G3.211" localSheetId="1">[55]Sheet2!#REF!</definedName>
    <definedName name="G3.211">[55]Sheet2!#REF!</definedName>
    <definedName name="G3.221" localSheetId="6">[55]Sheet2!#REF!</definedName>
    <definedName name="G3.221" localSheetId="1">[55]Sheet2!#REF!</definedName>
    <definedName name="G3.221">[55]Sheet2!#REF!</definedName>
    <definedName name="G3.231" localSheetId="6">[55]Sheet2!#REF!</definedName>
    <definedName name="G3.231" localSheetId="1">[55]Sheet2!#REF!</definedName>
    <definedName name="G3.231">[55]Sheet2!#REF!</definedName>
    <definedName name="G3.241" localSheetId="6">[55]Sheet2!#REF!</definedName>
    <definedName name="G3.241" localSheetId="1">[55]Sheet2!#REF!</definedName>
    <definedName name="G3.241">[55]Sheet2!#REF!</definedName>
    <definedName name="G3.301" localSheetId="6">[55]Sheet2!#REF!</definedName>
    <definedName name="G3.301" localSheetId="1">[55]Sheet2!#REF!</definedName>
    <definedName name="G3.301">[55]Sheet2!#REF!</definedName>
    <definedName name="G3.311" localSheetId="6">[55]Sheet2!#REF!</definedName>
    <definedName name="G3.311" localSheetId="1">[55]Sheet2!#REF!</definedName>
    <definedName name="G3.311">[55]Sheet2!#REF!</definedName>
    <definedName name="G3.321" localSheetId="6">[55]Sheet2!#REF!</definedName>
    <definedName name="G3.321" localSheetId="1">[55]Sheet2!#REF!</definedName>
    <definedName name="G3.321">[55]Sheet2!#REF!</definedName>
    <definedName name="G3.331" localSheetId="6">[55]Sheet2!#REF!</definedName>
    <definedName name="G3.331" localSheetId="1">[55]Sheet2!#REF!</definedName>
    <definedName name="G3.331">[55]Sheet2!#REF!</definedName>
    <definedName name="G3.341" localSheetId="6">[55]Sheet2!#REF!</definedName>
    <definedName name="G3.341" localSheetId="1">[55]Sheet2!#REF!</definedName>
    <definedName name="G3.341">[55]Sheet2!#REF!</definedName>
    <definedName name="G4.000" localSheetId="6">[55]Sheet2!#REF!</definedName>
    <definedName name="G4.000" localSheetId="1">[55]Sheet2!#REF!</definedName>
    <definedName name="G4.000">[55]Sheet2!#REF!</definedName>
    <definedName name="G4.010" localSheetId="6">[55]Sheet2!#REF!</definedName>
    <definedName name="G4.010" localSheetId="1">[55]Sheet2!#REF!</definedName>
    <definedName name="G4.010">[55]Sheet2!#REF!</definedName>
    <definedName name="G4.020" localSheetId="6">[55]Sheet2!#REF!</definedName>
    <definedName name="G4.020" localSheetId="1">[55]Sheet2!#REF!</definedName>
    <definedName name="G4.020">[55]Sheet2!#REF!</definedName>
    <definedName name="G4.030" localSheetId="6">[55]Sheet2!#REF!</definedName>
    <definedName name="G4.030" localSheetId="1">[55]Sheet2!#REF!</definedName>
    <definedName name="G4.030">[55]Sheet2!#REF!</definedName>
    <definedName name="G4.040" localSheetId="6">[55]Sheet2!#REF!</definedName>
    <definedName name="G4.040" localSheetId="1">[55]Sheet2!#REF!</definedName>
    <definedName name="G4.040">[55]Sheet2!#REF!</definedName>
    <definedName name="G4.101" localSheetId="6">[55]Sheet2!#REF!</definedName>
    <definedName name="G4.101" localSheetId="1">[55]Sheet2!#REF!</definedName>
    <definedName name="G4.101">[55]Sheet2!#REF!</definedName>
    <definedName name="G4.111" localSheetId="6">[55]Sheet2!#REF!</definedName>
    <definedName name="G4.111" localSheetId="1">[55]Sheet2!#REF!</definedName>
    <definedName name="G4.111">[55]Sheet2!#REF!</definedName>
    <definedName name="G4.121" localSheetId="6">[55]Sheet2!#REF!</definedName>
    <definedName name="G4.121" localSheetId="1">[55]Sheet2!#REF!</definedName>
    <definedName name="G4.121">[55]Sheet2!#REF!</definedName>
    <definedName name="G4.131" localSheetId="6">[55]Sheet2!#REF!</definedName>
    <definedName name="G4.131" localSheetId="1">[55]Sheet2!#REF!</definedName>
    <definedName name="G4.131">[55]Sheet2!#REF!</definedName>
    <definedName name="G4.141" localSheetId="6">[55]Sheet2!#REF!</definedName>
    <definedName name="G4.141" localSheetId="1">[55]Sheet2!#REF!</definedName>
    <definedName name="G4.141">[55]Sheet2!#REF!</definedName>
    <definedName name="G4.151" localSheetId="6">[55]Sheet2!#REF!</definedName>
    <definedName name="G4.151" localSheetId="1">[55]Sheet2!#REF!</definedName>
    <definedName name="G4.151">[55]Sheet2!#REF!</definedName>
    <definedName name="G4.161" localSheetId="6">[55]Sheet2!#REF!</definedName>
    <definedName name="G4.161" localSheetId="1">[55]Sheet2!#REF!</definedName>
    <definedName name="G4.161">[55]Sheet2!#REF!</definedName>
    <definedName name="G4.171" localSheetId="6">[55]Sheet2!#REF!</definedName>
    <definedName name="G4.171" localSheetId="1">[55]Sheet2!#REF!</definedName>
    <definedName name="G4.171">[55]Sheet2!#REF!</definedName>
    <definedName name="G4.200" localSheetId="6">[55]Sheet2!#REF!</definedName>
    <definedName name="G4.200" localSheetId="1">[55]Sheet2!#REF!</definedName>
    <definedName name="G4.200">[55]Sheet2!#REF!</definedName>
    <definedName name="G4.210" localSheetId="6">[55]Sheet2!#REF!</definedName>
    <definedName name="G4.210" localSheetId="1">[55]Sheet2!#REF!</definedName>
    <definedName name="G4.210">[55]Sheet2!#REF!</definedName>
    <definedName name="G4.220" localSheetId="6">[55]Sheet2!#REF!</definedName>
    <definedName name="G4.220" localSheetId="1">[55]Sheet2!#REF!</definedName>
    <definedName name="G4.220">[55]Sheet2!#REF!</definedName>
    <definedName name="g40g40" localSheetId="6">[58]tuong!#REF!</definedName>
    <definedName name="g40g40" localSheetId="1">[58]tuong!#REF!</definedName>
    <definedName name="g40g40">[58]tuong!#REF!</definedName>
    <definedName name="gach" localSheetId="6">#REF!</definedName>
    <definedName name="gach" localSheetId="1">#REF!</definedName>
    <definedName name="gach">#REF!</definedName>
    <definedName name="gc">[59]gvl!$N$28</definedName>
    <definedName name="gdfth" hidden="1">{"'Sheet1'!$L$16"}</definedName>
    <definedName name="gdh" hidden="1">{"'Sheet1'!$L$16"}</definedName>
    <definedName name="geo" localSheetId="6">#REF!</definedName>
    <definedName name="geo" localSheetId="1">#REF!</definedName>
    <definedName name="geo">#REF!</definedName>
    <definedName name="gfd" hidden="1">{"'Sheet1'!$L$16"}</definedName>
    <definedName name="GFH" hidden="1">{"'Sheet1'!$L$16"}</definedName>
    <definedName name="gfth" hidden="1">{"'Sheet1'!$L$16"}</definedName>
    <definedName name="gg" localSheetId="6">#REF!</definedName>
    <definedName name="gg" localSheetId="1">#REF!</definedName>
    <definedName name="gg">#REF!</definedName>
    <definedName name="ggg" hidden="1">{"'Sheet1'!$L$16"}</definedName>
    <definedName name="ggsf" hidden="1">#REF!</definedName>
    <definedName name="ghip" localSheetId="6">#REF!</definedName>
    <definedName name="ghip" localSheetId="1">#REF!</definedName>
    <definedName name="ghip">#REF!</definedName>
    <definedName name="gia" localSheetId="6">#REF!</definedName>
    <definedName name="gia" localSheetId="1">#REF!</definedName>
    <definedName name="gia">#REF!</definedName>
    <definedName name="Gia_CT" localSheetId="6">#REF!</definedName>
    <definedName name="Gia_CT" localSheetId="1">#REF!</definedName>
    <definedName name="Gia_CT">#REF!</definedName>
    <definedName name="GIA_CU_LY_VAN_CHUYEN" localSheetId="6">#REF!</definedName>
    <definedName name="GIA_CU_LY_VAN_CHUYEN" localSheetId="1">#REF!</definedName>
    <definedName name="GIA_CU_LY_VAN_CHUYEN">#REF!</definedName>
    <definedName name="gia_tien" localSheetId="6">#REF!</definedName>
    <definedName name="gia_tien">#REF!</definedName>
    <definedName name="gia_tien_BTN" localSheetId="6">#REF!</definedName>
    <definedName name="gia_tien_BTN" localSheetId="1">#REF!</definedName>
    <definedName name="gia_tien_BTN">#REF!</definedName>
    <definedName name="Gia_VT" localSheetId="6">#REF!</definedName>
    <definedName name="Gia_VT" localSheetId="1">#REF!</definedName>
    <definedName name="Gia_VT">#REF!</definedName>
    <definedName name="giaca">'[60]dg-VTu'!$C$6:$F$55</definedName>
    <definedName name="GIAVLIEUTN" localSheetId="6">#REF!</definedName>
    <definedName name="GIAVLIEUTN" localSheetId="1">#REF!</definedName>
    <definedName name="GIAVLIEUTN">#REF!</definedName>
    <definedName name="GIAVT">'[49]Dutoan KL'!$A$7:$F$581</definedName>
    <definedName name="Giocong" localSheetId="6">#REF!</definedName>
    <definedName name="Giocong" localSheetId="1">#REF!</definedName>
    <definedName name="Giocong">#REF!</definedName>
    <definedName name="gl3p" localSheetId="6">#REF!</definedName>
    <definedName name="gl3p" localSheetId="1">#REF!</definedName>
    <definedName name="gl3p">#REF!</definedName>
    <definedName name="Gmax">#REF!</definedName>
    <definedName name="Gmax_1">#REF!</definedName>
    <definedName name="go">[8]GIAVLIEU!$M$70</definedName>
    <definedName name="GoBack" localSheetId="1">[48]Sheet1!GoBack</definedName>
    <definedName name="GoBack">[48]Sheet1!GoBack</definedName>
    <definedName name="Goc32x3" localSheetId="6">#REF!</definedName>
    <definedName name="Goc32x3" localSheetId="1">#REF!</definedName>
    <definedName name="Goc32x3">#REF!</definedName>
    <definedName name="Goc35x3" localSheetId="6">#REF!</definedName>
    <definedName name="Goc35x3" localSheetId="1">#REF!</definedName>
    <definedName name="Goc35x3">#REF!</definedName>
    <definedName name="Goc40x4" localSheetId="6">#REF!</definedName>
    <definedName name="Goc40x4" localSheetId="1">#REF!</definedName>
    <definedName name="Goc40x4">#REF!</definedName>
    <definedName name="Goc45x4" localSheetId="6">#REF!</definedName>
    <definedName name="Goc45x4" localSheetId="1">#REF!</definedName>
    <definedName name="Goc45x4">#REF!</definedName>
    <definedName name="Goc50x5" localSheetId="6">#REF!</definedName>
    <definedName name="Goc50x5" localSheetId="1">#REF!</definedName>
    <definedName name="Goc50x5">#REF!</definedName>
    <definedName name="Goc63x6" localSheetId="6">#REF!</definedName>
    <definedName name="Goc63x6" localSheetId="1">#REF!</definedName>
    <definedName name="Goc63x6">#REF!</definedName>
    <definedName name="Goc75x6" localSheetId="6">#REF!</definedName>
    <definedName name="Goc75x6" localSheetId="1">#REF!</definedName>
    <definedName name="Goc75x6">#REF!</definedName>
    <definedName name="goi">[8]GIAVLIEU!$M$67</definedName>
    <definedName name="GPT_GROUNDING_PT" localSheetId="6">'[61]NEW-PANEL'!#REF!</definedName>
    <definedName name="GPT_GROUNDING_PT" localSheetId="1">'[61]NEW-PANEL'!#REF!</definedName>
    <definedName name="GPT_GROUNDING_PT">'[61]NEW-PANEL'!#REF!</definedName>
    <definedName name="gsktxd" localSheetId="1">[44]!gsktxd</definedName>
    <definedName name="gsktxd">[44]!gsktxd</definedName>
    <definedName name="Gtb" localSheetId="6">#REF!</definedName>
    <definedName name="Gtb" localSheetId="1">#REF!</definedName>
    <definedName name="Gtb">#REF!</definedName>
    <definedName name="gtbtt" localSheetId="6">#REF!</definedName>
    <definedName name="gtbtt" localSheetId="1">#REF!</definedName>
    <definedName name="gtbtt">#REF!</definedName>
    <definedName name="gtst" localSheetId="6">#REF!</definedName>
    <definedName name="gtst" localSheetId="1">#REF!</definedName>
    <definedName name="gtst">#REF!</definedName>
    <definedName name="GTXL" localSheetId="6">#REF!</definedName>
    <definedName name="GTXL">#REF!</definedName>
    <definedName name="gv">[15]gVL!$Q$28</definedName>
    <definedName name="gvl">[62]GVL!$A$6:$F$131</definedName>
    <definedName name="Gxl" localSheetId="6">#REF!</definedName>
    <definedName name="Gxl" localSheetId="1">#REF!</definedName>
    <definedName name="Gxl">#REF!</definedName>
    <definedName name="gxltt" localSheetId="6">#REF!</definedName>
    <definedName name="gxltt" localSheetId="1">#REF!</definedName>
    <definedName name="gxltt">#REF!</definedName>
    <definedName name="h" localSheetId="6" hidden="1">{"'Sheet1'!$L$16"}</definedName>
    <definedName name="h" localSheetId="5" hidden="1">{"'Sheet1'!$L$16"}</definedName>
    <definedName name="h" localSheetId="3" hidden="1">{"'Sheet1'!$L$16"}</definedName>
    <definedName name="h" localSheetId="4" hidden="1">{"'Sheet1'!$L$16"}</definedName>
    <definedName name="h" localSheetId="1" hidden="1">{"'Sheet1'!$L$16"}</definedName>
    <definedName name="h" hidden="1">{"'Sheet1'!$L$16"}</definedName>
    <definedName name="H_THUCHTHH" localSheetId="6">#REF!</definedName>
    <definedName name="H_THUCHTHH" localSheetId="1">#REF!</definedName>
    <definedName name="H_THUCHTHH">#REF!</definedName>
    <definedName name="H_THUCTT" localSheetId="6">#REF!</definedName>
    <definedName name="H_THUCTT" localSheetId="1">#REF!</definedName>
    <definedName name="H_THUCTT">#REF!</definedName>
    <definedName name="H0.001" localSheetId="6">[55]Sheet2!#REF!</definedName>
    <definedName name="H0.001" localSheetId="1">[55]Sheet2!#REF!</definedName>
    <definedName name="H0.001">[55]Sheet2!#REF!</definedName>
    <definedName name="H0.011" localSheetId="6">[55]Sheet2!#REF!</definedName>
    <definedName name="H0.011" localSheetId="1">[55]Sheet2!#REF!</definedName>
    <definedName name="H0.011">[55]Sheet2!#REF!</definedName>
    <definedName name="H0.021" localSheetId="6">[55]Sheet2!#REF!</definedName>
    <definedName name="H0.021" localSheetId="1">[55]Sheet2!#REF!</definedName>
    <definedName name="H0.021">[55]Sheet2!#REF!</definedName>
    <definedName name="H0.031" localSheetId="6">[55]Sheet2!#REF!</definedName>
    <definedName name="H0.031" localSheetId="1">[55]Sheet2!#REF!</definedName>
    <definedName name="H0.031">[55]Sheet2!#REF!</definedName>
    <definedName name="HANG" localSheetId="6" hidden="1">{#N/A,#N/A,FALSE,"Chi tiÆt"}</definedName>
    <definedName name="HANG" localSheetId="5" hidden="1">{#N/A,#N/A,FALSE,"Chi tiÆt"}</definedName>
    <definedName name="HANG" localSheetId="3" hidden="1">{#N/A,#N/A,FALSE,"Chi tiÆt"}</definedName>
    <definedName name="HANG" localSheetId="4" hidden="1">{#N/A,#N/A,FALSE,"Chi tiÆt"}</definedName>
    <definedName name="HANG" localSheetId="1" hidden="1">{#N/A,#N/A,FALSE,"Chi tiÆt"}</definedName>
    <definedName name="HANG" hidden="1">{#N/A,#N/A,FALSE,"Chi tiÆt"}</definedName>
    <definedName name="hanh" hidden="1">{"'Sheet1'!$L$16"}</definedName>
    <definedName name="HapCKVA" localSheetId="6">#REF!</definedName>
    <definedName name="HapCKVA">#REF!</definedName>
    <definedName name="HapCKvar" localSheetId="6">#REF!</definedName>
    <definedName name="HapCKvar">#REF!</definedName>
    <definedName name="HapCKW" localSheetId="6">#REF!</definedName>
    <definedName name="HapCKW">#REF!</definedName>
    <definedName name="HapIKVA" localSheetId="6">#REF!</definedName>
    <definedName name="HapIKVA">#REF!</definedName>
    <definedName name="HapIKvar" localSheetId="6">#REF!</definedName>
    <definedName name="HapIKvar">#REF!</definedName>
    <definedName name="HapIKW" localSheetId="6">#REF!</definedName>
    <definedName name="HapIKW">#REF!</definedName>
    <definedName name="HapKVA" localSheetId="6">#REF!</definedName>
    <definedName name="HapKVA">#REF!</definedName>
    <definedName name="HapSKVA" localSheetId="6">#REF!</definedName>
    <definedName name="HapSKVA">#REF!</definedName>
    <definedName name="HapSKW" localSheetId="6">#REF!</definedName>
    <definedName name="HapSKW">#REF!</definedName>
    <definedName name="HCM" localSheetId="6">#REF!</definedName>
    <definedName name="HCM" localSheetId="1">#REF!</definedName>
    <definedName name="HCM">#REF!</definedName>
    <definedName name="HCNA" hidden="1">{"'Sheet1'!$L$16"}</definedName>
    <definedName name="HDCCT" localSheetId="6">[39]QMCT!#REF!</definedName>
    <definedName name="HDCCT" localSheetId="1">[39]QMCT!#REF!</definedName>
    <definedName name="HDCCT">[39]QMCT!#REF!</definedName>
    <definedName name="HDCD" localSheetId="6">[39]QMCT!#REF!</definedName>
    <definedName name="HDCD" localSheetId="1">[39]QMCT!#REF!</definedName>
    <definedName name="HDCD">[39]QMCT!#REF!</definedName>
    <definedName name="HE_SO_KHO_KHAN_CANG_DAY" localSheetId="6">#REF!</definedName>
    <definedName name="HE_SO_KHO_KHAN_CANG_DAY" localSheetId="1">#REF!</definedName>
    <definedName name="HE_SO_KHO_KHAN_CANG_DAY">#REF!</definedName>
    <definedName name="Heä_soá_laép_xaø_H">1.7</definedName>
    <definedName name="heä_soá_sình_laày" localSheetId="6">#REF!</definedName>
    <definedName name="heä_soá_sình_laày" localSheetId="1">#REF!</definedName>
    <definedName name="heä_soá_sình_laày">#REF!</definedName>
    <definedName name="hh">[63]XL4Poppy!$B$1:$B$16</definedName>
    <definedName name="HHcat" localSheetId="6">#REF!</definedName>
    <definedName name="HHcat" localSheetId="1">#REF!</definedName>
    <definedName name="HHcat">#REF!</definedName>
    <definedName name="HHda" localSheetId="6">#REF!</definedName>
    <definedName name="HHda" localSheetId="1">#REF!</definedName>
    <definedName name="HHda">#REF!</definedName>
    <definedName name="hhhhhu" hidden="1">{"'Sheet1'!$L$16"}</definedName>
    <definedName name="HHTT" localSheetId="6">#REF!</definedName>
    <definedName name="HHTT" localSheetId="1">#REF!</definedName>
    <definedName name="HHTT">#REF!</definedName>
    <definedName name="HHUHOI">#N/A</definedName>
    <definedName name="hi" localSheetId="6" hidden="1">{"'Sheet1'!$L$16"}</definedName>
    <definedName name="hi" localSheetId="5" hidden="1">{"'Sheet1'!$L$16"}</definedName>
    <definedName name="hi" localSheetId="3" hidden="1">{"'Sheet1'!$L$16"}</definedName>
    <definedName name="hi" localSheetId="4" hidden="1">{"'Sheet1'!$L$16"}</definedName>
    <definedName name="hi" localSheetId="1" hidden="1">{"'Sheet1'!$L$16"}</definedName>
    <definedName name="hi" hidden="1">{"'Sheet1'!$L$16"}</definedName>
    <definedName name="HiddenRows" hidden="1">#REF!</definedName>
    <definedName name="hien" localSheetId="6">#REF!</definedName>
    <definedName name="hien">#REF!</definedName>
    <definedName name="HIHIHIHOI" localSheetId="6" hidden="1">{"'Sheet1'!$L$16"}</definedName>
    <definedName name="HIHIHIHOI" localSheetId="5" hidden="1">{"'Sheet1'!$L$16"}</definedName>
    <definedName name="HIHIHIHOI" localSheetId="3" hidden="1">{"'Sheet1'!$L$16"}</definedName>
    <definedName name="HIHIHIHOI" localSheetId="4" hidden="1">{"'Sheet1'!$L$16"}</definedName>
    <definedName name="HIHIHIHOI" localSheetId="1" hidden="1">{"'Sheet1'!$L$16"}</definedName>
    <definedName name="HIHIHIHOI" hidden="1">{"'Sheet1'!$L$16"}</definedName>
    <definedName name="Hinh_thuc" localSheetId="6">#REF!</definedName>
    <definedName name="Hinh_thuc" localSheetId="1">#REF!</definedName>
    <definedName name="Hinh_thuc">#REF!</definedName>
    <definedName name="HiÕu" localSheetId="6">#REF!</definedName>
    <definedName name="HiÕu" localSheetId="1">#REF!</definedName>
    <definedName name="HiÕu">#REF!</definedName>
    <definedName name="HJKL" localSheetId="6" hidden="1">{"'Sheet1'!$L$16"}</definedName>
    <definedName name="HJKL" localSheetId="5" hidden="1">{"'Sheet1'!$L$16"}</definedName>
    <definedName name="HJKL" localSheetId="3" hidden="1">{"'Sheet1'!$L$16"}</definedName>
    <definedName name="HJKL" localSheetId="4" hidden="1">{"'Sheet1'!$L$16"}</definedName>
    <definedName name="HJKL" localSheetId="1" hidden="1">{"'Sheet1'!$L$16"}</definedName>
    <definedName name="HJKL" hidden="1">{"'Sheet1'!$L$16"}</definedName>
    <definedName name="HM" localSheetId="6">#REF!</definedName>
    <definedName name="HM">#REF!</definedName>
    <definedName name="hn" hidden="1">{"'Sheet1'!$L$16"}</definedName>
    <definedName name="HNM" localSheetId="6">[27]Sheet26!#REF!</definedName>
    <definedName name="HNM" localSheetId="1">[27]Sheet26!#REF!</definedName>
    <definedName name="HNM">[27]Sheet26!#REF!</definedName>
    <definedName name="HOME_MANP" localSheetId="6">#REF!</definedName>
    <definedName name="HOME_MANP">#REF!</definedName>
    <definedName name="HOMEOFFICE_COST" localSheetId="6">#REF!</definedName>
    <definedName name="HOMEOFFICE_COST">#REF!</definedName>
    <definedName name="HS" localSheetId="6">#REF!</definedName>
    <definedName name="HS">#REF!</definedName>
    <definedName name="HSCT3">0.1</definedName>
    <definedName name="hsd" localSheetId="6">#REF!</definedName>
    <definedName name="hsd" localSheetId="1">#REF!</definedName>
    <definedName name="hsd">#REF!</definedName>
    <definedName name="hsdc" localSheetId="6">#REF!</definedName>
    <definedName name="hsdc" localSheetId="1">#REF!</definedName>
    <definedName name="hsdc">#REF!</definedName>
    <definedName name="hsdc1" localSheetId="6">#REF!</definedName>
    <definedName name="hsdc1" localSheetId="1">#REF!</definedName>
    <definedName name="hsdc1">#REF!</definedName>
    <definedName name="HSDN">2.5</definedName>
    <definedName name="HSHH" localSheetId="6">#REF!</definedName>
    <definedName name="HSHH" localSheetId="1">#REF!</definedName>
    <definedName name="HSHH">#REF!</definedName>
    <definedName name="HSHHUT" localSheetId="6">#REF!</definedName>
    <definedName name="HSHHUT" localSheetId="1">#REF!</definedName>
    <definedName name="HSHHUT">#REF!</definedName>
    <definedName name="hsk" localSheetId="6">#REF!</definedName>
    <definedName name="hsk" localSheetId="1">#REF!</definedName>
    <definedName name="hsk">#REF!</definedName>
    <definedName name="HSKK35" localSheetId="6">#REF!</definedName>
    <definedName name="HSKK35" localSheetId="1">#REF!</definedName>
    <definedName name="HSKK35">#REF!</definedName>
    <definedName name="HSLX" localSheetId="6">#REF!</definedName>
    <definedName name="HSLX" localSheetId="1">#REF!</definedName>
    <definedName name="HSLX">#REF!</definedName>
    <definedName name="HSLXH">1.7</definedName>
    <definedName name="HSLXP" localSheetId="6">#REF!</definedName>
    <definedName name="HSLXP" localSheetId="1">#REF!</definedName>
    <definedName name="HSLXP">#REF!</definedName>
    <definedName name="hsm">1.1289</definedName>
    <definedName name="HSNC">[42]Du_lieu!$C$6</definedName>
    <definedName name="hsnc_cau">1.626</definedName>
    <definedName name="hsnc_cau2">1.626</definedName>
    <definedName name="hsnc_d">1.6356</definedName>
    <definedName name="hsnc_d2">1.6356</definedName>
    <definedName name="hßm4" localSheetId="6">#REF!</definedName>
    <definedName name="hßm4" localSheetId="1">#REF!</definedName>
    <definedName name="hßm4">#REF!</definedName>
    <definedName name="hstb" localSheetId="6">#REF!</definedName>
    <definedName name="hstb" localSheetId="1">#REF!</definedName>
    <definedName name="hstb">#REF!</definedName>
    <definedName name="hstdtk" localSheetId="6">#REF!</definedName>
    <definedName name="hstdtk" localSheetId="1">#REF!</definedName>
    <definedName name="hstdtk">#REF!</definedName>
    <definedName name="hsthep" localSheetId="6">#REF!</definedName>
    <definedName name="hsthep" localSheetId="1">#REF!</definedName>
    <definedName name="hsthep">#REF!</definedName>
    <definedName name="HSVC1" localSheetId="6">#REF!</definedName>
    <definedName name="HSVC1" localSheetId="1">#REF!</definedName>
    <definedName name="HSVC1">#REF!</definedName>
    <definedName name="HSVC2" localSheetId="6">#REF!</definedName>
    <definedName name="HSVC2" localSheetId="1">#REF!</definedName>
    <definedName name="HSVC2">#REF!</definedName>
    <definedName name="HSVC3" localSheetId="6">#REF!</definedName>
    <definedName name="HSVC3" localSheetId="1">#REF!</definedName>
    <definedName name="HSVC3">#REF!</definedName>
    <definedName name="hsvl">1</definedName>
    <definedName name="hsvl2">1</definedName>
    <definedName name="HT" localSheetId="6">#REF!</definedName>
    <definedName name="HT" localSheetId="1">#REF!</definedName>
    <definedName name="HT">#REF!</definedName>
    <definedName name="HTHH" localSheetId="6">#REF!</definedName>
    <definedName name="HTHH" localSheetId="1">#REF!</definedName>
    <definedName name="HTHH">#REF!</definedName>
    <definedName name="htlm" hidden="1">{"'Sheet1'!$L$16"}</definedName>
    <definedName name="HTML_CodePage" hidden="1">950</definedName>
    <definedName name="HTML_Control" localSheetId="6" hidden="1">{"'Sheet1'!$L$16"}</definedName>
    <definedName name="HTML_Control" localSheetId="5" hidden="1">{"'Sheet1'!$L$16"}</definedName>
    <definedName name="HTML_Control" localSheetId="3" hidden="1">{"'Sheet1'!$L$16"}</definedName>
    <definedName name="HTML_Control" localSheetId="4" hidden="1">{"'Sheet1'!$L$16"}</definedName>
    <definedName name="HTML_Control" localSheetId="1" hidden="1">{"'Sheet1'!$L$16"}</definedName>
    <definedName name="HTML_Control" hidden="1">{"'Sheet1'!$L$16"}</definedName>
    <definedName name="HTML_Controlmoi"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PathFilemoi" hidden="1">"C:\2689\Q\國內\00q3961台化龍德PTA3建造\MyHTML.htm"</definedName>
    <definedName name="HTML_Title" hidden="1">"00Q3961-SUM"</definedName>
    <definedName name="HTNC" localSheetId="6">#REF!</definedName>
    <definedName name="HTNC" localSheetId="1">#REF!</definedName>
    <definedName name="HTNC">#REF!</definedName>
    <definedName name="HTVL" localSheetId="6">#REF!</definedName>
    <definedName name="HTVL" localSheetId="1">#REF!</definedName>
    <definedName name="HTVL">#REF!</definedName>
    <definedName name="hu" hidden="1">{"'Sheet1'!$L$16"}</definedName>
    <definedName name="hung">'[64]Sheet1 (6)'!$I$16</definedName>
    <definedName name="huong" hidden="1">{"'Sheet1'!$L$16"}</definedName>
    <definedName name="huy" localSheetId="6" hidden="1">{"'Sheet1'!$L$16"}</definedName>
    <definedName name="huy" localSheetId="5" hidden="1">{"'Sheet1'!$L$16"}</definedName>
    <definedName name="huy" localSheetId="3" hidden="1">{"'Sheet1'!$L$16"}</definedName>
    <definedName name="huy" localSheetId="4" hidden="1">{"'Sheet1'!$L$16"}</definedName>
    <definedName name="huy" localSheetId="1" hidden="1">{"'Sheet1'!$L$16"}</definedName>
    <definedName name="huy" hidden="1">{"'Sheet1'!$L$16"}</definedName>
    <definedName name="HUYEÄN" localSheetId="6">[27]Sheet26!#REF!</definedName>
    <definedName name="HUYEÄN" localSheetId="1">[27]Sheet26!#REF!</definedName>
    <definedName name="HUYEÄN">[27]Sheet26!#REF!</definedName>
    <definedName name="huymoi" hidden="1">{"'Sheet1'!$L$16"}</definedName>
    <definedName name="I" localSheetId="6">#REF!</definedName>
    <definedName name="I">#REF!</definedName>
    <definedName name="IDLAB_COST" localSheetId="6">#REF!</definedName>
    <definedName name="IDLAB_COST">#REF!</definedName>
    <definedName name="IND_LAB" localSheetId="6">#REF!</definedName>
    <definedName name="IND_LAB" localSheetId="1">#REF!</definedName>
    <definedName name="IND_LAB">#REF!</definedName>
    <definedName name="INDIRECT_COST" hidden="1">#REF!</definedName>
    <definedName name="INDMANP" localSheetId="6">#REF!</definedName>
    <definedName name="INDMANP">#REF!</definedName>
    <definedName name="IO" localSheetId="6">'[1]COAT&amp;WRAP-QIOT-#3'!#REF!</definedName>
    <definedName name="IO" localSheetId="1">'[1]COAT&amp;WRAP-QIOT-#3'!#REF!</definedName>
    <definedName name="IO">'[1]COAT&amp;WRAP-QIOT-#3'!#REF!</definedName>
    <definedName name="j" localSheetId="6">#REF!</definedName>
    <definedName name="j" localSheetId="1">#REF!</definedName>
    <definedName name="j">#REF!</definedName>
    <definedName name="j356C8" localSheetId="6">#REF!</definedName>
    <definedName name="j356C8">#REF!</definedName>
    <definedName name="jhhkjh" hidden="1">{"'Sheet1'!$L$16"}</definedName>
    <definedName name="jkjk" hidden="1">{"'Sheet1'!$L$16"}</definedName>
    <definedName name="jy" hidden="1">{"'Sheet1'!$L$16"}</definedName>
    <definedName name="k" localSheetId="6">[27]Sheet26!#REF!</definedName>
    <definedName name="k" localSheetId="1">[27]Sheet26!#REF!</definedName>
    <definedName name="k">[27]Sheet26!#REF!</definedName>
    <definedName name="K0.001" localSheetId="6">[55]Sheet2!#REF!</definedName>
    <definedName name="K0.001" localSheetId="1">[55]Sheet2!#REF!</definedName>
    <definedName name="K0.001">[55]Sheet2!#REF!</definedName>
    <definedName name="K0.011" localSheetId="6">[55]Sheet2!#REF!</definedName>
    <definedName name="K0.011" localSheetId="1">[55]Sheet2!#REF!</definedName>
    <definedName name="K0.011">[55]Sheet2!#REF!</definedName>
    <definedName name="K0.101" localSheetId="6">[55]Sheet2!#REF!</definedName>
    <definedName name="K0.101" localSheetId="1">[55]Sheet2!#REF!</definedName>
    <definedName name="K0.101">[55]Sheet2!#REF!</definedName>
    <definedName name="K0.111" localSheetId="6">[55]Sheet2!#REF!</definedName>
    <definedName name="K0.111" localSheetId="1">[55]Sheet2!#REF!</definedName>
    <definedName name="K0.111">[55]Sheet2!#REF!</definedName>
    <definedName name="K0.201" localSheetId="6">[55]Sheet2!#REF!</definedName>
    <definedName name="K0.201" localSheetId="1">[55]Sheet2!#REF!</definedName>
    <definedName name="K0.201">[55]Sheet2!#REF!</definedName>
    <definedName name="K0.211" localSheetId="6">[55]Sheet2!#REF!</definedName>
    <definedName name="K0.211" localSheetId="1">[55]Sheet2!#REF!</definedName>
    <definedName name="K0.211">[55]Sheet2!#REF!</definedName>
    <definedName name="K0.301" localSheetId="6">[55]Sheet2!#REF!</definedName>
    <definedName name="K0.301" localSheetId="1">[55]Sheet2!#REF!</definedName>
    <definedName name="K0.301">[55]Sheet2!#REF!</definedName>
    <definedName name="K0.311" localSheetId="6">[55]Sheet2!#REF!</definedName>
    <definedName name="K0.311" localSheetId="1">[55]Sheet2!#REF!</definedName>
    <definedName name="K0.311">[55]Sheet2!#REF!</definedName>
    <definedName name="K0.400" localSheetId="6">[55]Sheet2!#REF!</definedName>
    <definedName name="K0.400" localSheetId="1">[55]Sheet2!#REF!</definedName>
    <definedName name="K0.400">[55]Sheet2!#REF!</definedName>
    <definedName name="K0.410" localSheetId="6">[55]Sheet2!#REF!</definedName>
    <definedName name="K0.410" localSheetId="1">[55]Sheet2!#REF!</definedName>
    <definedName name="K0.410">[55]Sheet2!#REF!</definedName>
    <definedName name="K0.501" localSheetId="6">[55]Sheet2!#REF!</definedName>
    <definedName name="K0.501" localSheetId="1">[55]Sheet2!#REF!</definedName>
    <definedName name="K0.501">[55]Sheet2!#REF!</definedName>
    <definedName name="K0.511" localSheetId="6">[55]Sheet2!#REF!</definedName>
    <definedName name="K0.511" localSheetId="1">[55]Sheet2!#REF!</definedName>
    <definedName name="K0.511">[55]Sheet2!#REF!</definedName>
    <definedName name="K0.61" localSheetId="6">[55]Sheet2!#REF!</definedName>
    <definedName name="K0.61" localSheetId="1">[55]Sheet2!#REF!</definedName>
    <definedName name="K0.61">[55]Sheet2!#REF!</definedName>
    <definedName name="K0.71" localSheetId="6">[55]Sheet2!#REF!</definedName>
    <definedName name="K0.71" localSheetId="1">[55]Sheet2!#REF!</definedName>
    <definedName name="K0.71">[55]Sheet2!#REF!</definedName>
    <definedName name="K1.001" localSheetId="6">[55]Sheet2!#REF!</definedName>
    <definedName name="K1.001" localSheetId="1">[55]Sheet2!#REF!</definedName>
    <definedName name="K1.001">[55]Sheet2!#REF!</definedName>
    <definedName name="K1.021" localSheetId="6">[55]Sheet2!#REF!</definedName>
    <definedName name="K1.021" localSheetId="1">[55]Sheet2!#REF!</definedName>
    <definedName name="K1.021">[55]Sheet2!#REF!</definedName>
    <definedName name="K1.041" localSheetId="6">[55]Sheet2!#REF!</definedName>
    <definedName name="K1.041" localSheetId="1">[55]Sheet2!#REF!</definedName>
    <definedName name="K1.041">[55]Sheet2!#REF!</definedName>
    <definedName name="K1.121" localSheetId="6">[55]Sheet2!#REF!</definedName>
    <definedName name="K1.121" localSheetId="1">[55]Sheet2!#REF!</definedName>
    <definedName name="K1.121">[55]Sheet2!#REF!</definedName>
    <definedName name="K1.201" localSheetId="6">[55]Sheet2!#REF!</definedName>
    <definedName name="K1.201" localSheetId="1">[55]Sheet2!#REF!</definedName>
    <definedName name="K1.201">[55]Sheet2!#REF!</definedName>
    <definedName name="K1.211" localSheetId="6">[55]Sheet2!#REF!</definedName>
    <definedName name="K1.211" localSheetId="1">[55]Sheet2!#REF!</definedName>
    <definedName name="K1.211">[55]Sheet2!#REF!</definedName>
    <definedName name="K1.221" localSheetId="6">[55]Sheet2!#REF!</definedName>
    <definedName name="K1.221" localSheetId="1">[55]Sheet2!#REF!</definedName>
    <definedName name="K1.221">[55]Sheet2!#REF!</definedName>
    <definedName name="K1.301" localSheetId="6">[55]Sheet2!#REF!</definedName>
    <definedName name="K1.301" localSheetId="1">[55]Sheet2!#REF!</definedName>
    <definedName name="K1.301">[55]Sheet2!#REF!</definedName>
    <definedName name="K1.321" localSheetId="6">[55]Sheet2!#REF!</definedName>
    <definedName name="K1.321" localSheetId="1">[55]Sheet2!#REF!</definedName>
    <definedName name="K1.321">[55]Sheet2!#REF!</definedName>
    <definedName name="K1.331" localSheetId="6">[55]Sheet2!#REF!</definedName>
    <definedName name="K1.331" localSheetId="1">[55]Sheet2!#REF!</definedName>
    <definedName name="K1.331">[55]Sheet2!#REF!</definedName>
    <definedName name="K1.341" localSheetId="6">[55]Sheet2!#REF!</definedName>
    <definedName name="K1.341" localSheetId="1">[55]Sheet2!#REF!</definedName>
    <definedName name="K1.341">[55]Sheet2!#REF!</definedName>
    <definedName name="K1.401" localSheetId="6">[55]Sheet2!#REF!</definedName>
    <definedName name="K1.401" localSheetId="1">[55]Sheet2!#REF!</definedName>
    <definedName name="K1.401">[55]Sheet2!#REF!</definedName>
    <definedName name="K1.411" localSheetId="6">[55]Sheet2!#REF!</definedName>
    <definedName name="K1.411" localSheetId="1">[55]Sheet2!#REF!</definedName>
    <definedName name="K1.411">[55]Sheet2!#REF!</definedName>
    <definedName name="K1.421" localSheetId="6">[55]Sheet2!#REF!</definedName>
    <definedName name="K1.421" localSheetId="1">[55]Sheet2!#REF!</definedName>
    <definedName name="K1.421">[55]Sheet2!#REF!</definedName>
    <definedName name="K1.431" localSheetId="6">[55]Sheet2!#REF!</definedName>
    <definedName name="K1.431" localSheetId="1">[55]Sheet2!#REF!</definedName>
    <definedName name="K1.431">[55]Sheet2!#REF!</definedName>
    <definedName name="K1.441" localSheetId="6">[55]Sheet2!#REF!</definedName>
    <definedName name="K1.441" localSheetId="1">[55]Sheet2!#REF!</definedName>
    <definedName name="K1.441">[55]Sheet2!#REF!</definedName>
    <definedName name="K2.001" localSheetId="6">[55]Sheet2!#REF!</definedName>
    <definedName name="K2.001" localSheetId="1">[55]Sheet2!#REF!</definedName>
    <definedName name="K2.001">[55]Sheet2!#REF!</definedName>
    <definedName name="K2.011" localSheetId="6">[55]Sheet2!#REF!</definedName>
    <definedName name="K2.011" localSheetId="1">[55]Sheet2!#REF!</definedName>
    <definedName name="K2.011">[55]Sheet2!#REF!</definedName>
    <definedName name="K2.021" localSheetId="6">[55]Sheet2!#REF!</definedName>
    <definedName name="K2.021" localSheetId="1">[55]Sheet2!#REF!</definedName>
    <definedName name="K2.021">[55]Sheet2!#REF!</definedName>
    <definedName name="K2.031" localSheetId="6">[55]Sheet2!#REF!</definedName>
    <definedName name="K2.031" localSheetId="1">[55]Sheet2!#REF!</definedName>
    <definedName name="K2.031">[55]Sheet2!#REF!</definedName>
    <definedName name="K2.041" localSheetId="6">[55]Sheet2!#REF!</definedName>
    <definedName name="K2.041" localSheetId="1">[55]Sheet2!#REF!</definedName>
    <definedName name="K2.041">[55]Sheet2!#REF!</definedName>
    <definedName name="K2.101" localSheetId="6">[55]Sheet2!#REF!</definedName>
    <definedName name="K2.101" localSheetId="1">[55]Sheet2!#REF!</definedName>
    <definedName name="K2.101">[55]Sheet2!#REF!</definedName>
    <definedName name="K2.111" localSheetId="6">[55]Sheet2!#REF!</definedName>
    <definedName name="K2.111" localSheetId="1">[55]Sheet2!#REF!</definedName>
    <definedName name="K2.111">[55]Sheet2!#REF!</definedName>
    <definedName name="K2.121" localSheetId="6">[55]Sheet2!#REF!</definedName>
    <definedName name="K2.121" localSheetId="1">[55]Sheet2!#REF!</definedName>
    <definedName name="K2.121">[55]Sheet2!#REF!</definedName>
    <definedName name="K2.131" localSheetId="6">[55]Sheet2!#REF!</definedName>
    <definedName name="K2.131" localSheetId="1">[55]Sheet2!#REF!</definedName>
    <definedName name="K2.131">[55]Sheet2!#REF!</definedName>
    <definedName name="K2.141" localSheetId="6">[55]Sheet2!#REF!</definedName>
    <definedName name="K2.141" localSheetId="1">[55]Sheet2!#REF!</definedName>
    <definedName name="K2.141">[55]Sheet2!#REF!</definedName>
    <definedName name="K2.201" localSheetId="6">[55]Sheet2!#REF!</definedName>
    <definedName name="K2.201" localSheetId="1">[55]Sheet2!#REF!</definedName>
    <definedName name="K2.201">[55]Sheet2!#REF!</definedName>
    <definedName name="K2.211" localSheetId="6">[55]Sheet2!#REF!</definedName>
    <definedName name="K2.211" localSheetId="1">[55]Sheet2!#REF!</definedName>
    <definedName name="K2.211">[55]Sheet2!#REF!</definedName>
    <definedName name="K2.221" localSheetId="6">[55]Sheet2!#REF!</definedName>
    <definedName name="K2.221" localSheetId="1">[55]Sheet2!#REF!</definedName>
    <definedName name="K2.221">[55]Sheet2!#REF!</definedName>
    <definedName name="K2.231" localSheetId="6">[55]Sheet2!#REF!</definedName>
    <definedName name="K2.231" localSheetId="1">[55]Sheet2!#REF!</definedName>
    <definedName name="K2.231">[55]Sheet2!#REF!</definedName>
    <definedName name="K2.241" localSheetId="6">[55]Sheet2!#REF!</definedName>
    <definedName name="K2.241" localSheetId="1">[55]Sheet2!#REF!</definedName>
    <definedName name="K2.241">[55]Sheet2!#REF!</definedName>
    <definedName name="K2.301" localSheetId="6">[55]Sheet2!#REF!</definedName>
    <definedName name="K2.301" localSheetId="1">[55]Sheet2!#REF!</definedName>
    <definedName name="K2.301">[55]Sheet2!#REF!</definedName>
    <definedName name="K2.321" localSheetId="6">[55]Sheet2!#REF!</definedName>
    <definedName name="K2.321" localSheetId="1">[55]Sheet2!#REF!</definedName>
    <definedName name="K2.321">[55]Sheet2!#REF!</definedName>
    <definedName name="K2.341" localSheetId="6">[55]Sheet2!#REF!</definedName>
    <definedName name="K2.341" localSheetId="1">[55]Sheet2!#REF!</definedName>
    <definedName name="K2.341">[55]Sheet2!#REF!</definedName>
    <definedName name="K2.400" localSheetId="6">[55]Sheet2!#REF!</definedName>
    <definedName name="K2.400" localSheetId="1">[55]Sheet2!#REF!</definedName>
    <definedName name="K2.400">[55]Sheet2!#REF!</definedName>
    <definedName name="K2.420" localSheetId="6">[55]Sheet2!#REF!</definedName>
    <definedName name="K2.420" localSheetId="1">[55]Sheet2!#REF!</definedName>
    <definedName name="K2.420">[55]Sheet2!#REF!</definedName>
    <definedName name="K2.440" localSheetId="6">[55]Sheet2!#REF!</definedName>
    <definedName name="K2.440" localSheetId="1">[55]Sheet2!#REF!</definedName>
    <definedName name="K2.440">[55]Sheet2!#REF!</definedName>
    <definedName name="K2.500" localSheetId="6">[55]Sheet2!#REF!</definedName>
    <definedName name="K2.500" localSheetId="1">[55]Sheet2!#REF!</definedName>
    <definedName name="K2.500">[55]Sheet2!#REF!</definedName>
    <definedName name="K2.520" localSheetId="6">[55]Sheet2!#REF!</definedName>
    <definedName name="K2.520" localSheetId="1">[55]Sheet2!#REF!</definedName>
    <definedName name="K2.520">[55]Sheet2!#REF!</definedName>
    <definedName name="K2.540" localSheetId="6">[55]Sheet2!#REF!</definedName>
    <definedName name="K2.540" localSheetId="1">[55]Sheet2!#REF!</definedName>
    <definedName name="K2.540">[55]Sheet2!#REF!</definedName>
    <definedName name="k2b" localSheetId="6">#REF!</definedName>
    <definedName name="k2b" localSheetId="1">#REF!</definedName>
    <definedName name="k2b">#REF!</definedName>
    <definedName name="K3.210" localSheetId="6">[55]Sheet2!#REF!</definedName>
    <definedName name="K3.210" localSheetId="1">[55]Sheet2!#REF!</definedName>
    <definedName name="K3.210">[55]Sheet2!#REF!</definedName>
    <definedName name="K3.220" localSheetId="6">[55]Sheet2!#REF!</definedName>
    <definedName name="K3.220" localSheetId="1">[55]Sheet2!#REF!</definedName>
    <definedName name="K3.220">[55]Sheet2!#REF!</definedName>
    <definedName name="K3.230" localSheetId="6">[55]Sheet2!#REF!</definedName>
    <definedName name="K3.230" localSheetId="1">[55]Sheet2!#REF!</definedName>
    <definedName name="K3.230">[55]Sheet2!#REF!</definedName>
    <definedName name="K3.310" localSheetId="6">[55]Sheet2!#REF!</definedName>
    <definedName name="K3.310" localSheetId="1">[55]Sheet2!#REF!</definedName>
    <definedName name="K3.310">[55]Sheet2!#REF!</definedName>
    <definedName name="K3.320" localSheetId="6">[55]Sheet2!#REF!</definedName>
    <definedName name="K3.320" localSheetId="1">[55]Sheet2!#REF!</definedName>
    <definedName name="K3.320">[55]Sheet2!#REF!</definedName>
    <definedName name="K3.330" localSheetId="6">[55]Sheet2!#REF!</definedName>
    <definedName name="K3.330" localSheetId="1">[55]Sheet2!#REF!</definedName>
    <definedName name="K3.330">[55]Sheet2!#REF!</definedName>
    <definedName name="K3.410" localSheetId="6">[55]Sheet2!#REF!</definedName>
    <definedName name="K3.410" localSheetId="1">[55]Sheet2!#REF!</definedName>
    <definedName name="K3.410">[55]Sheet2!#REF!</definedName>
    <definedName name="K3.430" localSheetId="6">[55]Sheet2!#REF!</definedName>
    <definedName name="K3.430" localSheetId="1">[55]Sheet2!#REF!</definedName>
    <definedName name="K3.430">[55]Sheet2!#REF!</definedName>
    <definedName name="K3.450" localSheetId="6">[55]Sheet2!#REF!</definedName>
    <definedName name="K3.450" localSheetId="1">[55]Sheet2!#REF!</definedName>
    <definedName name="K3.450">[55]Sheet2!#REF!</definedName>
    <definedName name="K4.010" localSheetId="6">[55]Sheet2!#REF!</definedName>
    <definedName name="K4.010" localSheetId="1">[55]Sheet2!#REF!</definedName>
    <definedName name="K4.010">[55]Sheet2!#REF!</definedName>
    <definedName name="K4.020" localSheetId="6">[55]Sheet2!#REF!</definedName>
    <definedName name="K4.020" localSheetId="1">[55]Sheet2!#REF!</definedName>
    <definedName name="K4.020">[55]Sheet2!#REF!</definedName>
    <definedName name="K4.110" localSheetId="6">[55]Sheet2!#REF!</definedName>
    <definedName name="K4.110" localSheetId="1">[55]Sheet2!#REF!</definedName>
    <definedName name="K4.110">[55]Sheet2!#REF!</definedName>
    <definedName name="K4.120" localSheetId="6">[55]Sheet2!#REF!</definedName>
    <definedName name="K4.120" localSheetId="1">[55]Sheet2!#REF!</definedName>
    <definedName name="K4.120">[55]Sheet2!#REF!</definedName>
    <definedName name="K4.210" localSheetId="6">[55]Sheet2!#REF!</definedName>
    <definedName name="K4.210" localSheetId="1">[55]Sheet2!#REF!</definedName>
    <definedName name="K4.210">[55]Sheet2!#REF!</definedName>
    <definedName name="K4.220" localSheetId="6">[55]Sheet2!#REF!</definedName>
    <definedName name="K4.220" localSheetId="1">[55]Sheet2!#REF!</definedName>
    <definedName name="K4.220">[55]Sheet2!#REF!</definedName>
    <definedName name="K4.230" localSheetId="6">[55]Sheet2!#REF!</definedName>
    <definedName name="K4.230" localSheetId="1">[55]Sheet2!#REF!</definedName>
    <definedName name="K4.230">[55]Sheet2!#REF!</definedName>
    <definedName name="K4.240" localSheetId="6">[55]Sheet2!#REF!</definedName>
    <definedName name="K4.240" localSheetId="1">[55]Sheet2!#REF!</definedName>
    <definedName name="K4.240">[55]Sheet2!#REF!</definedName>
    <definedName name="kcong" localSheetId="6">#REF!</definedName>
    <definedName name="kcong">#REF!</definedName>
    <definedName name="KH_Chang" localSheetId="6">#REF!</definedName>
    <definedName name="KH_Chang" localSheetId="1">#REF!</definedName>
    <definedName name="KH_Chang">#REF!</definedName>
    <definedName name="Khac" localSheetId="6">#REF!</definedName>
    <definedName name="Khac" localSheetId="1">#REF!</definedName>
    <definedName name="Khac">#REF!</definedName>
    <definedName name="KHOI_LUONG_DAT_DAO_DAP" localSheetId="6">#REF!</definedName>
    <definedName name="KHOI_LUONG_DAT_DAO_DAP" localSheetId="1">#REF!</definedName>
    <definedName name="KHOI_LUONG_DAT_DAO_DAP">#REF!</definedName>
    <definedName name="Khong_can_doi" localSheetId="6">#REF!</definedName>
    <definedName name="Khong_can_doi" localSheetId="1">#REF!</definedName>
    <definedName name="Khong_can_doi">#REF!</definedName>
    <definedName name="khongtruotgia" hidden="1">{"'Sheet1'!$L$16"}</definedName>
    <definedName name="KINH_PHI_DEN_BU" localSheetId="6">#REF!</definedName>
    <definedName name="KINH_PHI_DEN_BU" localSheetId="1">#REF!</definedName>
    <definedName name="KINH_PHI_DEN_BU">#REF!</definedName>
    <definedName name="KINH_PHI_DZ0.4KV" localSheetId="6">#REF!</definedName>
    <definedName name="KINH_PHI_DZ0.4KV" localSheetId="1">#REF!</definedName>
    <definedName name="KINH_PHI_DZ0.4KV">#REF!</definedName>
    <definedName name="KINH_PHI_KHAO_SAT__LAP_BCNCKT__TKKTTC" localSheetId="6">#REF!</definedName>
    <definedName name="KINH_PHI_KHAO_SAT__LAP_BCNCKT__TKKTTC" localSheetId="1">#REF!</definedName>
    <definedName name="KINH_PHI_KHAO_SAT__LAP_BCNCKT__TKKTTC">#REF!</definedName>
    <definedName name="KINH_PHI_KHO_BAI" localSheetId="6">#REF!</definedName>
    <definedName name="KINH_PHI_KHO_BAI" localSheetId="1">#REF!</definedName>
    <definedName name="KINH_PHI_KHO_BAI">#REF!</definedName>
    <definedName name="KINH_PHI_TBA" localSheetId="6">#REF!</definedName>
    <definedName name="KINH_PHI_TBA" localSheetId="1">#REF!</definedName>
    <definedName name="KINH_PHI_TBA">#REF!</definedName>
    <definedName name="KIYB" localSheetId="6">'[31]Dt 2001'!#REF!</definedName>
    <definedName name="KIYB" localSheetId="1">'[31]Dt 2001'!#REF!</definedName>
    <definedName name="KIYB">'[31]Dt 2001'!#REF!</definedName>
    <definedName name="kjh" hidden="1">{"'Sheet1'!$L$16"}</definedName>
    <definedName name="KL" localSheetId="6">#REF!</definedName>
    <definedName name="KL">#REF!</definedName>
    <definedName name="kl_ME" localSheetId="6">#REF!</definedName>
    <definedName name="kl_ME" localSheetId="1">#REF!</definedName>
    <definedName name="kl_ME">#REF!</definedName>
    <definedName name="KLTHDN" localSheetId="6">#REF!</definedName>
    <definedName name="KLTHDN" localSheetId="1">#REF!</definedName>
    <definedName name="KLTHDN">#REF!</definedName>
    <definedName name="KLUONG" localSheetId="6">#REF!</definedName>
    <definedName name="KLUONG">#REF!</definedName>
    <definedName name="KLVANKHUON" localSheetId="6">#REF!</definedName>
    <definedName name="KLVANKHUON" localSheetId="1">#REF!</definedName>
    <definedName name="KLVANKHUON">#REF!</definedName>
    <definedName name="kno">[15]gVL!$Q$48</definedName>
    <definedName name="kp1ph" localSheetId="6">#REF!</definedName>
    <definedName name="kp1ph" localSheetId="1">#REF!</definedName>
    <definedName name="kp1ph">#REF!</definedName>
    <definedName name="KQ_Truong" localSheetId="6">#REF!</definedName>
    <definedName name="KQ_Truong" localSheetId="1">#REF!</definedName>
    <definedName name="KQ_Truong">#REF!</definedName>
    <definedName name="ksbn" hidden="1">{"'Sheet1'!$L$16"}</definedName>
    <definedName name="KSDA" hidden="1">{"'Sheet1'!$L$16"}</definedName>
    <definedName name="kshn" hidden="1">{"'Sheet1'!$L$16"}</definedName>
    <definedName name="ksls" hidden="1">{"'Sheet1'!$L$16"}</definedName>
    <definedName name="KSTK" localSheetId="6">#REF!</definedName>
    <definedName name="KSTK" localSheetId="1">#REF!</definedName>
    <definedName name="KSTK">#REF!</definedName>
    <definedName name="KVC" localSheetId="6">#REF!</definedName>
    <definedName name="KVC" localSheetId="1">#REF!</definedName>
    <definedName name="KVC">#REF!</definedName>
    <definedName name="l" localSheetId="6">[55]Sheet2!#REF!</definedName>
    <definedName name="l" localSheetId="1">[55]Sheet2!#REF!</definedName>
    <definedName name="l">[55]Sheet2!#REF!</definedName>
    <definedName name="L_mong" localSheetId="6">#REF!</definedName>
    <definedName name="L_mong" localSheetId="1">#REF!</definedName>
    <definedName name="L_mong">#REF!</definedName>
    <definedName name="L63x6">5800</definedName>
    <definedName name="lan" localSheetId="6">#REF!</definedName>
    <definedName name="lan" localSheetId="1">#REF!</definedName>
    <definedName name="lan">#REF!</definedName>
    <definedName name="langson" hidden="1">{"'Sheet1'!$L$16"}</definedName>
    <definedName name="lanhto" localSheetId="6">#REF!</definedName>
    <definedName name="lanhto" localSheetId="1">#REF!</definedName>
    <definedName name="lanhto">#REF!</definedName>
    <definedName name="LAP_DAT_TBA" localSheetId="6">#REF!</definedName>
    <definedName name="LAP_DAT_TBA" localSheetId="1">#REF!</definedName>
    <definedName name="LAP_DAT_TBA">#REF!</definedName>
    <definedName name="lapa">'[10]CT Thang Mo'!$B$350:$H$350</definedName>
    <definedName name="lapb">'[10]CT Thang Mo'!$B$370:$H$370</definedName>
    <definedName name="lapc">'[10]CT Thang Mo'!$B$390:$H$390</definedName>
    <definedName name="LBS_22">107800000</definedName>
    <definedName name="LIET_KE_VI_TRI_DZ0.4KV" localSheetId="6">#REF!</definedName>
    <definedName name="LIET_KE_VI_TRI_DZ0.4KV" localSheetId="1">#REF!</definedName>
    <definedName name="LIET_KE_VI_TRI_DZ0.4KV">#REF!</definedName>
    <definedName name="LIET_KE_VI_TRI_DZ22KV" localSheetId="6">#REF!</definedName>
    <definedName name="LIET_KE_VI_TRI_DZ22KV" localSheetId="1">#REF!</definedName>
    <definedName name="LIET_KE_VI_TRI_DZ22KV">#REF!</definedName>
    <definedName name="LK_hathe" localSheetId="6">#REF!</definedName>
    <definedName name="LK_hathe" localSheetId="1">#REF!</definedName>
    <definedName name="LK_hathe">#REF!</definedName>
    <definedName name="Lmk" localSheetId="6">#REF!</definedName>
    <definedName name="Lmk" localSheetId="1">#REF!</definedName>
    <definedName name="Lmk">#REF!</definedName>
    <definedName name="lntt" localSheetId="6">#REF!</definedName>
    <definedName name="lntt" localSheetId="1">#REF!</definedName>
    <definedName name="lntt">#REF!</definedName>
    <definedName name="Loai_TD" localSheetId="6">#REF!</definedName>
    <definedName name="Loai_TD" localSheetId="1">#REF!</definedName>
    <definedName name="Loai_TD">#REF!</definedName>
    <definedName name="LOCATION">[36]LEGEND!$D$7</definedName>
    <definedName name="lVC" localSheetId="6">#REF!</definedName>
    <definedName name="lVC" localSheetId="1">#REF!</definedName>
    <definedName name="lVC">#REF!</definedName>
    <definedName name="M" localSheetId="6">#REF!</definedName>
    <definedName name="M">#REF!</definedName>
    <definedName name="M0.4" localSheetId="6">#REF!</definedName>
    <definedName name="M0.4" localSheetId="1">#REF!</definedName>
    <definedName name="M0.4">#REF!</definedName>
    <definedName name="M10aa1p" localSheetId="6">#REF!</definedName>
    <definedName name="M10aa1p" localSheetId="1">#REF!</definedName>
    <definedName name="M10aa1p">#REF!</definedName>
    <definedName name="M12aavl" localSheetId="6">#REF!</definedName>
    <definedName name="M12aavl" localSheetId="1">#REF!</definedName>
    <definedName name="M12aavl">#REF!</definedName>
    <definedName name="M12ba3p" localSheetId="6">#REF!</definedName>
    <definedName name="M12ba3p" localSheetId="1">#REF!</definedName>
    <definedName name="M12ba3p">#REF!</definedName>
    <definedName name="M12bb1p" localSheetId="6">#REF!</definedName>
    <definedName name="M12bb1p" localSheetId="1">#REF!</definedName>
    <definedName name="M12bb1p">#REF!</definedName>
    <definedName name="M14bb1p" localSheetId="6">#REF!</definedName>
    <definedName name="M14bb1p" localSheetId="1">#REF!</definedName>
    <definedName name="M14bb1p">#REF!</definedName>
    <definedName name="M8a" localSheetId="6">#REF!</definedName>
    <definedName name="M8a" localSheetId="1">#REF!</definedName>
    <definedName name="M8a">#REF!</definedName>
    <definedName name="M8aa" localSheetId="6">#REF!</definedName>
    <definedName name="M8aa" localSheetId="1">#REF!</definedName>
    <definedName name="M8aa">#REF!</definedName>
    <definedName name="m8aanc" localSheetId="6">#REF!</definedName>
    <definedName name="m8aanc" localSheetId="1">#REF!</definedName>
    <definedName name="m8aanc">#REF!</definedName>
    <definedName name="m8aavl" localSheetId="6">#REF!</definedName>
    <definedName name="m8aavl" localSheetId="1">#REF!</definedName>
    <definedName name="m8aavl">#REF!</definedName>
    <definedName name="Ma3pnc" localSheetId="6">#REF!</definedName>
    <definedName name="Ma3pnc" localSheetId="1">#REF!</definedName>
    <definedName name="Ma3pnc">#REF!</definedName>
    <definedName name="Ma3pvl" localSheetId="6">#REF!</definedName>
    <definedName name="Ma3pvl" localSheetId="1">#REF!</definedName>
    <definedName name="Ma3pvl">#REF!</definedName>
    <definedName name="Maa3pnc" localSheetId="6">#REF!</definedName>
    <definedName name="Maa3pnc" localSheetId="1">#REF!</definedName>
    <definedName name="Maa3pnc">#REF!</definedName>
    <definedName name="Maa3pvl" localSheetId="6">#REF!</definedName>
    <definedName name="Maa3pvl" localSheetId="1">#REF!</definedName>
    <definedName name="Maa3pvl">#REF!</definedName>
    <definedName name="Macro3" localSheetId="6">#REF!</definedName>
    <definedName name="Macro3" localSheetId="1">#REF!</definedName>
    <definedName name="Macro3">#REF!</definedName>
    <definedName name="mahang_tondk" localSheetId="6">#REF!</definedName>
    <definedName name="mahang_tondk">#REF!</definedName>
    <definedName name="mahieu" localSheetId="6">#REF!</definedName>
    <definedName name="mahieu">#REF!</definedName>
    <definedName name="MAJ_CON_EQP" localSheetId="6">#REF!</definedName>
    <definedName name="MAJ_CON_EQP">#REF!</definedName>
    <definedName name="MAT" localSheetId="6">'[1]COAT&amp;WRAP-QIOT-#3'!#REF!</definedName>
    <definedName name="MAT" localSheetId="1">'[1]COAT&amp;WRAP-QIOT-#3'!#REF!</definedName>
    <definedName name="MAT">'[1]COAT&amp;WRAP-QIOT-#3'!#REF!</definedName>
    <definedName name="matit">[30]gvl!$Q$69</definedName>
    <definedName name="MAVANKHUON" localSheetId="6">#REF!</definedName>
    <definedName name="MAVANKHUON" localSheetId="1">#REF!</definedName>
    <definedName name="MAVANKHUON">#REF!</definedName>
    <definedName name="MAVL">'[49]PT VATTU'!$G$4:$G$451</definedName>
    <definedName name="MAVLTHDN" localSheetId="6">#REF!</definedName>
    <definedName name="MAVLTHDN" localSheetId="1">#REF!</definedName>
    <definedName name="MAVLTHDN">#REF!</definedName>
    <definedName name="MAVTTT">'[49]Dutoan KL'!$A$5:$A$580</definedName>
    <definedName name="Mba1p" localSheetId="6">#REF!</definedName>
    <definedName name="Mba1p" localSheetId="1">#REF!</definedName>
    <definedName name="Mba1p">#REF!</definedName>
    <definedName name="Mba3p" localSheetId="6">#REF!</definedName>
    <definedName name="Mba3p" localSheetId="1">#REF!</definedName>
    <definedName name="Mba3p">#REF!</definedName>
    <definedName name="Mbb3p" localSheetId="6">#REF!</definedName>
    <definedName name="Mbb3p" localSheetId="1">#REF!</definedName>
    <definedName name="Mbb3p">#REF!</definedName>
    <definedName name="mc" localSheetId="6">#REF!</definedName>
    <definedName name="mc" localSheetId="1">#REF!</definedName>
    <definedName name="mc">#REF!</definedName>
    <definedName name="ME" localSheetId="6">#REF!</definedName>
    <definedName name="ME" localSheetId="1">#REF!</definedName>
    <definedName name="ME">#REF!</definedName>
    <definedName name="MF" localSheetId="6">'[1]COAT&amp;WRAP-QIOT-#3'!#REF!</definedName>
    <definedName name="MF" localSheetId="1">'[1]COAT&amp;WRAP-QIOT-#3'!#REF!</definedName>
    <definedName name="MF">'[1]COAT&amp;WRAP-QIOT-#3'!#REF!</definedName>
    <definedName name="MG_A" localSheetId="6">#REF!</definedName>
    <definedName name="MG_A">#REF!</definedName>
    <definedName name="MHDM" localSheetId="6">#REF!</definedName>
    <definedName name="MHDM">#REF!</definedName>
    <definedName name="ML" hidden="1">{"'Sheet1'!$L$16"}</definedName>
    <definedName name="MN" localSheetId="6">#REF!</definedName>
    <definedName name="MN" localSheetId="1">#REF!</definedName>
    <definedName name="MN">#REF!</definedName>
    <definedName name="mo" hidden="1">{"'Sheet1'!$L$16"}</definedName>
    <definedName name="moi" hidden="1">{"'Sheet1'!$L$16"}</definedName>
    <definedName name="MoM0" localSheetId="6">[65]CHITIET!#REF!</definedName>
    <definedName name="MoM0" localSheetId="1">[65]CHITIET!#REF!</definedName>
    <definedName name="MoM0">[65]CHITIET!#REF!</definedName>
    <definedName name="mongbang" localSheetId="6">#REF!</definedName>
    <definedName name="mongbang" localSheetId="1">#REF!</definedName>
    <definedName name="mongbang">#REF!</definedName>
    <definedName name="mongdon" localSheetId="6">#REF!</definedName>
    <definedName name="mongdon" localSheetId="1">#REF!</definedName>
    <definedName name="mongdon">#REF!</definedName>
    <definedName name="Moùng" localSheetId="6">#REF!</definedName>
    <definedName name="Moùng" localSheetId="1">#REF!</definedName>
    <definedName name="Moùng">#REF!</definedName>
    <definedName name="MSCT" localSheetId="6">#REF!</definedName>
    <definedName name="MSCT" localSheetId="1">#REF!</definedName>
    <definedName name="MSCT">#REF!</definedName>
    <definedName name="MTC">'[66]Sheet1 (6)'!$J$16</definedName>
    <definedName name="mtcdg" localSheetId="6">#REF!</definedName>
    <definedName name="mtcdg" localSheetId="1">#REF!</definedName>
    <definedName name="mtcdg">#REF!</definedName>
    <definedName name="MTMAC12" localSheetId="6">#REF!</definedName>
    <definedName name="MTMAC12" localSheetId="1">#REF!</definedName>
    <definedName name="MTMAC12">#REF!</definedName>
    <definedName name="mtram" localSheetId="6">#REF!</definedName>
    <definedName name="mtram" localSheetId="1">#REF!</definedName>
    <definedName name="mtram">#REF!</definedName>
    <definedName name="mvac" hidden="1">{"'Sheet1'!$L$16"}</definedName>
    <definedName name="myle" localSheetId="6">#REF!</definedName>
    <definedName name="myle" localSheetId="1">#REF!</definedName>
    <definedName name="myle">#REF!</definedName>
    <definedName name="n" localSheetId="6">#REF!</definedName>
    <definedName name="n">#REF!</definedName>
    <definedName name="n1pig" localSheetId="6">#REF!</definedName>
    <definedName name="n1pig" localSheetId="1">#REF!</definedName>
    <definedName name="n1pig">#REF!</definedName>
    <definedName name="N1pIGnc" localSheetId="6">#REF!</definedName>
    <definedName name="N1pIGnc" localSheetId="1">#REF!</definedName>
    <definedName name="N1pIGnc">#REF!</definedName>
    <definedName name="N1pIGvc" localSheetId="6">#REF!</definedName>
    <definedName name="N1pIGvc" localSheetId="1">#REF!</definedName>
    <definedName name="N1pIGvc">#REF!</definedName>
    <definedName name="N1pIGvl" localSheetId="6">#REF!</definedName>
    <definedName name="N1pIGvl" localSheetId="1">#REF!</definedName>
    <definedName name="N1pIGvl">#REF!</definedName>
    <definedName name="n1pind" localSheetId="6">#REF!</definedName>
    <definedName name="n1pind" localSheetId="1">#REF!</definedName>
    <definedName name="n1pind">#REF!</definedName>
    <definedName name="N1pINDnc" localSheetId="6">#REF!</definedName>
    <definedName name="N1pINDnc" localSheetId="1">#REF!</definedName>
    <definedName name="N1pINDnc">#REF!</definedName>
    <definedName name="N1pINDvc" localSheetId="6">#REF!</definedName>
    <definedName name="N1pINDvc" localSheetId="1">#REF!</definedName>
    <definedName name="N1pINDvc">#REF!</definedName>
    <definedName name="N1pINDvl" localSheetId="6">#REF!</definedName>
    <definedName name="N1pINDvl" localSheetId="1">#REF!</definedName>
    <definedName name="N1pINDvl">#REF!</definedName>
    <definedName name="n1ping" localSheetId="6">#REF!</definedName>
    <definedName name="n1ping" localSheetId="1">#REF!</definedName>
    <definedName name="n1ping">#REF!</definedName>
    <definedName name="N1pINGvc" localSheetId="6">#REF!</definedName>
    <definedName name="N1pINGvc" localSheetId="1">#REF!</definedName>
    <definedName name="N1pINGvc">#REF!</definedName>
    <definedName name="n1pint" localSheetId="6">#REF!</definedName>
    <definedName name="n1pint" localSheetId="1">#REF!</definedName>
    <definedName name="n1pint">#REF!</definedName>
    <definedName name="naêm" localSheetId="6">[27]Sheet26!#REF!</definedName>
    <definedName name="naêm" localSheetId="1">[27]Sheet26!#REF!</definedName>
    <definedName name="naêm">[27]Sheet26!#REF!</definedName>
    <definedName name="NC">'[66]Sheet1 (6)'!$I$16</definedName>
    <definedName name="nc_btm10" localSheetId="6">#REF!</definedName>
    <definedName name="nc_btm10" localSheetId="1">#REF!</definedName>
    <definedName name="nc_btm10">#REF!</definedName>
    <definedName name="nc_btm100" localSheetId="6">#REF!</definedName>
    <definedName name="nc_btm100" localSheetId="1">#REF!</definedName>
    <definedName name="nc_btm100">#REF!</definedName>
    <definedName name="nc12m250">[18]Giathanh1m3BT!$H$22</definedName>
    <definedName name="nc3p" localSheetId="6">#REF!</definedName>
    <definedName name="nc3p" localSheetId="1">#REF!</definedName>
    <definedName name="nc3p">#REF!</definedName>
    <definedName name="NCBD100" localSheetId="6">#REF!</definedName>
    <definedName name="NCBD100" localSheetId="1">#REF!</definedName>
    <definedName name="NCBD100">#REF!</definedName>
    <definedName name="NCBD200" localSheetId="6">#REF!</definedName>
    <definedName name="NCBD200" localSheetId="1">#REF!</definedName>
    <definedName name="NCBD200">#REF!</definedName>
    <definedName name="NCBD250" localSheetId="6">#REF!</definedName>
    <definedName name="NCBD250" localSheetId="1">#REF!</definedName>
    <definedName name="NCBD250">#REF!</definedName>
    <definedName name="NCcap0.7" localSheetId="6">#REF!</definedName>
    <definedName name="NCcap0.7" localSheetId="1">#REF!</definedName>
    <definedName name="NCcap0.7">#REF!</definedName>
    <definedName name="NCcap1" localSheetId="6">#REF!</definedName>
    <definedName name="NCcap1" localSheetId="1">#REF!</definedName>
    <definedName name="NCcap1">#REF!</definedName>
    <definedName name="NCCT3p" localSheetId="6">#REF!</definedName>
    <definedName name="NCCT3p" localSheetId="1">#REF!</definedName>
    <definedName name="NCCT3p">#REF!</definedName>
    <definedName name="ncdg" localSheetId="6">#REF!</definedName>
    <definedName name="ncdg" localSheetId="1">#REF!</definedName>
    <definedName name="ncdg">#REF!</definedName>
    <definedName name="NCKT" localSheetId="6">#REF!</definedName>
    <definedName name="NCKT" localSheetId="1">#REF!</definedName>
    <definedName name="NCKT">#REF!</definedName>
    <definedName name="ncm100lv">[18]Giathanh1m3BT!$H$41</definedName>
    <definedName name="nctram" localSheetId="6">#REF!</definedName>
    <definedName name="nctram" localSheetId="1">#REF!</definedName>
    <definedName name="nctram">#REF!</definedName>
    <definedName name="NCVC100" localSheetId="6">#REF!</definedName>
    <definedName name="NCVC100" localSheetId="1">#REF!</definedName>
    <definedName name="NCVC100">#REF!</definedName>
    <definedName name="NCVC200" localSheetId="6">#REF!</definedName>
    <definedName name="NCVC200" localSheetId="1">#REF!</definedName>
    <definedName name="NCVC200">#REF!</definedName>
    <definedName name="NCVC250" localSheetId="6">#REF!</definedName>
    <definedName name="NCVC250" localSheetId="1">#REF!</definedName>
    <definedName name="NCVC250">#REF!</definedName>
    <definedName name="NCVC3P" localSheetId="6">#REF!</definedName>
    <definedName name="NCVC3P" localSheetId="1">#REF!</definedName>
    <definedName name="NCVC3P">#REF!</definedName>
    <definedName name="nd">[15]gVL!$Q$30</definedName>
    <definedName name="Ne" hidden="1">{"'Sheet1'!$L$16"}</definedName>
    <definedName name="NET" localSheetId="6">#REF!</definedName>
    <definedName name="NET">#REF!</definedName>
    <definedName name="NET_1" localSheetId="6">#REF!</definedName>
    <definedName name="NET_1">#REF!</definedName>
    <definedName name="NET_ANA" localSheetId="6">#REF!</definedName>
    <definedName name="NET_ANA">#REF!</definedName>
    <definedName name="NET_ANA_1" localSheetId="6">#REF!</definedName>
    <definedName name="NET_ANA_1">#REF!</definedName>
    <definedName name="NET_ANA_2" localSheetId="6">#REF!</definedName>
    <definedName name="NET_ANA_2">#REF!</definedName>
    <definedName name="ngaøy" localSheetId="6">[27]Sheet26!#REF!</definedName>
    <definedName name="ngaøy" localSheetId="1">[27]Sheet26!#REF!</definedName>
    <definedName name="ngaøy">[27]Sheet26!#REF!</definedName>
    <definedName name="Ngay" localSheetId="6">#REF!</definedName>
    <definedName name="Ngay" localSheetId="1">#REF!</definedName>
    <definedName name="Ngay">#REF!</definedName>
    <definedName name="ngu" hidden="1">{"'Sheet1'!$L$16"}</definedName>
    <definedName name="NH" localSheetId="6">#REF!</definedName>
    <definedName name="NH">#REF!</definedName>
    <definedName name="NHAÂN_COÂNG" localSheetId="6">'3.CCCN-TY'!BTRAM</definedName>
    <definedName name="NHAÂN_COÂNG" localSheetId="1">BTRAM</definedName>
    <definedName name="NHAÂN_COÂNG">BTRAM</definedName>
    <definedName name="nhn" localSheetId="6">#REF!</definedName>
    <definedName name="nhn" localSheetId="1">#REF!</definedName>
    <definedName name="nhn">#REF!</definedName>
    <definedName name="NHot" localSheetId="6">#REF!</definedName>
    <definedName name="NHot">#REF!</definedName>
    <definedName name="nhu" localSheetId="6">#REF!</definedName>
    <definedName name="nhu" localSheetId="1">#REF!</definedName>
    <definedName name="nhu">#REF!</definedName>
    <definedName name="nhua" localSheetId="6">#REF!</definedName>
    <definedName name="nhua" localSheetId="1">#REF!</definedName>
    <definedName name="nhua">#REF!</definedName>
    <definedName name="nhuad" localSheetId="6">#REF!</definedName>
    <definedName name="nhuad" localSheetId="1">#REF!</definedName>
    <definedName name="nhuad">#REF!</definedName>
    <definedName name="nhuaduong">[52]dg!$D$12</definedName>
    <definedName name="NHUT" localSheetId="6">'[67]BC L-V-Tam'!#REF!</definedName>
    <definedName name="NHUT" localSheetId="1">'[67]BC L-V-Tam'!#REF!</definedName>
    <definedName name="NHUT">'[67]BC L-V-Tam'!#REF!</definedName>
    <definedName name="nig" localSheetId="6">#REF!</definedName>
    <definedName name="nig" localSheetId="1">#REF!</definedName>
    <definedName name="nig">#REF!</definedName>
    <definedName name="nig1p" localSheetId="6">#REF!</definedName>
    <definedName name="nig1p" localSheetId="1">#REF!</definedName>
    <definedName name="nig1p">#REF!</definedName>
    <definedName name="nig3p" localSheetId="6">#REF!</definedName>
    <definedName name="nig3p" localSheetId="1">#REF!</definedName>
    <definedName name="nig3p">#REF!</definedName>
    <definedName name="NIGnc" localSheetId="6">#REF!</definedName>
    <definedName name="NIGnc" localSheetId="1">#REF!</definedName>
    <definedName name="NIGnc">#REF!</definedName>
    <definedName name="nignc1p" localSheetId="6">#REF!</definedName>
    <definedName name="nignc1p" localSheetId="1">#REF!</definedName>
    <definedName name="nignc1p">#REF!</definedName>
    <definedName name="NIGvc" localSheetId="6">#REF!</definedName>
    <definedName name="NIGvc" localSheetId="1">#REF!</definedName>
    <definedName name="NIGvc">#REF!</definedName>
    <definedName name="NIGvl" localSheetId="6">#REF!</definedName>
    <definedName name="NIGvl" localSheetId="1">#REF!</definedName>
    <definedName name="NIGvl">#REF!</definedName>
    <definedName name="nigvl1p" localSheetId="6">#REF!</definedName>
    <definedName name="nigvl1p" localSheetId="1">#REF!</definedName>
    <definedName name="nigvl1p">#REF!</definedName>
    <definedName name="nin" localSheetId="6">#REF!</definedName>
    <definedName name="nin" localSheetId="1">#REF!</definedName>
    <definedName name="nin">#REF!</definedName>
    <definedName name="nin1903p" localSheetId="6">#REF!</definedName>
    <definedName name="nin1903p" localSheetId="1">#REF!</definedName>
    <definedName name="nin1903p">#REF!</definedName>
    <definedName name="nin3p" localSheetId="6">#REF!</definedName>
    <definedName name="nin3p" localSheetId="1">#REF!</definedName>
    <definedName name="nin3p">#REF!</definedName>
    <definedName name="nind" localSheetId="6">#REF!</definedName>
    <definedName name="nind" localSheetId="1">#REF!</definedName>
    <definedName name="nind">#REF!</definedName>
    <definedName name="nind1p" localSheetId="6">#REF!</definedName>
    <definedName name="nind1p" localSheetId="1">#REF!</definedName>
    <definedName name="nind1p">#REF!</definedName>
    <definedName name="nind3p" localSheetId="6">#REF!</definedName>
    <definedName name="nind3p" localSheetId="1">#REF!</definedName>
    <definedName name="nind3p">#REF!</definedName>
    <definedName name="NINDnc" localSheetId="6">#REF!</definedName>
    <definedName name="NINDnc" localSheetId="1">#REF!</definedName>
    <definedName name="NINDnc">#REF!</definedName>
    <definedName name="nindnc1p" localSheetId="6">#REF!</definedName>
    <definedName name="nindnc1p" localSheetId="1">#REF!</definedName>
    <definedName name="nindnc1p">#REF!</definedName>
    <definedName name="NINDvc" localSheetId="6">#REF!</definedName>
    <definedName name="NINDvc" localSheetId="1">#REF!</definedName>
    <definedName name="NINDvc">#REF!</definedName>
    <definedName name="NINDvl" localSheetId="6">#REF!</definedName>
    <definedName name="NINDvl" localSheetId="1">#REF!</definedName>
    <definedName name="NINDvl">#REF!</definedName>
    <definedName name="nindvl1p" localSheetId="6">#REF!</definedName>
    <definedName name="nindvl1p" localSheetId="1">#REF!</definedName>
    <definedName name="nindvl1p">#REF!</definedName>
    <definedName name="ning1p" localSheetId="6">#REF!</definedName>
    <definedName name="ning1p" localSheetId="1">#REF!</definedName>
    <definedName name="ning1p">#REF!</definedName>
    <definedName name="ningnc1p" localSheetId="6">#REF!</definedName>
    <definedName name="ningnc1p" localSheetId="1">#REF!</definedName>
    <definedName name="ningnc1p">#REF!</definedName>
    <definedName name="ningvl1p" localSheetId="6">#REF!</definedName>
    <definedName name="ningvl1p" localSheetId="1">#REF!</definedName>
    <definedName name="ningvl1p">#REF!</definedName>
    <definedName name="NINnc" localSheetId="6">#REF!</definedName>
    <definedName name="NINnc" localSheetId="1">#REF!</definedName>
    <definedName name="NINnc">#REF!</definedName>
    <definedName name="nint1p" localSheetId="6">#REF!</definedName>
    <definedName name="nint1p" localSheetId="1">#REF!</definedName>
    <definedName name="nint1p">#REF!</definedName>
    <definedName name="nintnc1p" localSheetId="6">#REF!</definedName>
    <definedName name="nintnc1p" localSheetId="1">#REF!</definedName>
    <definedName name="nintnc1p">#REF!</definedName>
    <definedName name="nintvl1p" localSheetId="6">#REF!</definedName>
    <definedName name="nintvl1p" localSheetId="1">#REF!</definedName>
    <definedName name="nintvl1p">#REF!</definedName>
    <definedName name="NINvc" localSheetId="6">#REF!</definedName>
    <definedName name="NINvc" localSheetId="1">#REF!</definedName>
    <definedName name="NINvc">#REF!</definedName>
    <definedName name="NINvl" localSheetId="6">#REF!</definedName>
    <definedName name="NINvl" localSheetId="1">#REF!</definedName>
    <definedName name="NINvl">#REF!</definedName>
    <definedName name="nl" localSheetId="6">#REF!</definedName>
    <definedName name="nl" localSheetId="1">#REF!</definedName>
    <definedName name="nl">#REF!</definedName>
    <definedName name="nl1p" localSheetId="6">#REF!</definedName>
    <definedName name="nl1p" localSheetId="1">#REF!</definedName>
    <definedName name="nl1p">#REF!</definedName>
    <definedName name="nl3p" localSheetId="6">#REF!</definedName>
    <definedName name="nl3p" localSheetId="1">#REF!</definedName>
    <definedName name="nl3p">#REF!</definedName>
    <definedName name="nlht" localSheetId="6">#REF!</definedName>
    <definedName name="nlht" localSheetId="1">#REF!</definedName>
    <definedName name="nlht">#REF!</definedName>
    <definedName name="NLTK1p" localSheetId="6">#REF!</definedName>
    <definedName name="NLTK1p" localSheetId="1">#REF!</definedName>
    <definedName name="NLTK1p">#REF!</definedName>
    <definedName name="nn" localSheetId="6">#REF!</definedName>
    <definedName name="nn" localSheetId="1">#REF!</definedName>
    <definedName name="nn">#REF!</definedName>
    <definedName name="nn1p" localSheetId="6">#REF!</definedName>
    <definedName name="nn1p" localSheetId="1">#REF!</definedName>
    <definedName name="nn1p">#REF!</definedName>
    <definedName name="nn3p" localSheetId="6">#REF!</definedName>
    <definedName name="nn3p" localSheetId="1">#REF!</definedName>
    <definedName name="nn3p">#REF!</definedName>
    <definedName name="nnn" hidden="1">{"'Sheet1'!$L$16"}</definedName>
    <definedName name="No" localSheetId="6">#REF!</definedName>
    <definedName name="No">#REF!</definedName>
    <definedName name="NQD" localSheetId="6">#REF!</definedName>
    <definedName name="NQD" localSheetId="1">#REF!</definedName>
    <definedName name="NQD">#REF!</definedName>
    <definedName name="NQQH" localSheetId="6">#REF!</definedName>
    <definedName name="NQQH" localSheetId="1">#REF!</definedName>
    <definedName name="NQQH">#REF!</definedName>
    <definedName name="NSNN" localSheetId="6">#REF!</definedName>
    <definedName name="NSNN" localSheetId="1">#REF!</definedName>
    <definedName name="NSNN">#REF!</definedName>
    <definedName name="NToS" localSheetId="1">[68]!NToS</definedName>
    <definedName name="NToS">[68]!NToS</definedName>
    <definedName name="nuoc">[46]gvl!$N$38</definedName>
    <definedName name="NUOCHKHOAN" hidden="1">{"'Sheet1'!$L$16"}</definedName>
    <definedName name="NUOCHKHOANMOI" hidden="1">{"'Sheet1'!$L$16"}</definedName>
    <definedName name="nx" localSheetId="6">#REF!</definedName>
    <definedName name="nx" localSheetId="1">#REF!</definedName>
    <definedName name="nx">#REF!</definedName>
    <definedName name="o" localSheetId="6">[27]Sheet26!#REF!</definedName>
    <definedName name="o" localSheetId="1">[27]Sheet26!#REF!</definedName>
    <definedName name="o">[27]Sheet26!#REF!</definedName>
    <definedName name="ophom" localSheetId="6">#REF!</definedName>
    <definedName name="ophom" localSheetId="1">#REF!</definedName>
    <definedName name="ophom">#REF!</definedName>
    <definedName name="OrderTable" hidden="1">#REF!</definedName>
    <definedName name="osc" localSheetId="6">#REF!</definedName>
    <definedName name="osc" localSheetId="1">#REF!</definedName>
    <definedName name="osc">#REF!</definedName>
    <definedName name="OTHER_PANEL" localSheetId="6">'[61]NEW-PANEL'!#REF!</definedName>
    <definedName name="OTHER_PANEL" localSheetId="1">'[61]NEW-PANEL'!#REF!</definedName>
    <definedName name="OTHER_PANEL">'[61]NEW-PANEL'!#REF!</definedName>
    <definedName name="P" localSheetId="6">'[1]PNT-QUOT-#3'!#REF!</definedName>
    <definedName name="P" localSheetId="1">'[1]PNT-QUOT-#3'!#REF!</definedName>
    <definedName name="P">'[1]PNT-QUOT-#3'!#REF!</definedName>
    <definedName name="PA" localSheetId="6">#REF!</definedName>
    <definedName name="PA">#REF!</definedName>
    <definedName name="PAIII_" hidden="1">{"'Sheet1'!$L$16"}</definedName>
    <definedName name="panen" localSheetId="6">#REF!</definedName>
    <definedName name="panen" localSheetId="1">#REF!</definedName>
    <definedName name="panen">#REF!</definedName>
    <definedName name="PC" localSheetId="6">#REF!</definedName>
    <definedName name="PC" localSheetId="1">#REF!</definedName>
    <definedName name="PC">#REF!</definedName>
    <definedName name="PCH" localSheetId="6">'[31]Dt 2001'!#REF!</definedName>
    <definedName name="PCH" localSheetId="1">'[31]Dt 2001'!#REF!</definedName>
    <definedName name="PCH">'[31]Dt 2001'!#REF!</definedName>
    <definedName name="PDH" localSheetId="6">'[31]Dt 2001'!#REF!</definedName>
    <definedName name="PDH" localSheetId="1">'[31]Dt 2001'!#REF!</definedName>
    <definedName name="PDH">'[31]Dt 2001'!#REF!</definedName>
    <definedName name="PDO" hidden="1">{"'Summary'!$A$1:$J$46"}</definedName>
    <definedName name="PEJM" localSheetId="6">'[1]COAT&amp;WRAP-QIOT-#3'!#REF!</definedName>
    <definedName name="PEJM" localSheetId="1">'[1]COAT&amp;WRAP-QIOT-#3'!#REF!</definedName>
    <definedName name="PEJM">'[1]COAT&amp;WRAP-QIOT-#3'!#REF!</definedName>
    <definedName name="PF" localSheetId="6">'[1]PNT-QUOT-#3'!#REF!</definedName>
    <definedName name="PF" localSheetId="1">'[1]PNT-QUOT-#3'!#REF!</definedName>
    <definedName name="PF">'[1]PNT-QUOT-#3'!#REF!</definedName>
    <definedName name="Phan_cap" localSheetId="6">#REF!</definedName>
    <definedName name="Phan_cap" localSheetId="1">#REF!</definedName>
    <definedName name="Phan_cap">#REF!</definedName>
    <definedName name="PHAN_DIEN_DZ0.4KV" localSheetId="6">#REF!</definedName>
    <definedName name="PHAN_DIEN_DZ0.4KV" localSheetId="1">#REF!</definedName>
    <definedName name="PHAN_DIEN_DZ0.4KV">#REF!</definedName>
    <definedName name="PHAN_DIEN_TBA" localSheetId="6">#REF!</definedName>
    <definedName name="PHAN_DIEN_TBA" localSheetId="1">#REF!</definedName>
    <definedName name="PHAN_DIEN_TBA">#REF!</definedName>
    <definedName name="PHAN_MUA_SAM_DZ0.4KV" localSheetId="6">#REF!</definedName>
    <definedName name="PHAN_MUA_SAM_DZ0.4KV" localSheetId="1">#REF!</definedName>
    <definedName name="PHAN_MUA_SAM_DZ0.4KV">#REF!</definedName>
    <definedName name="Phi_le_phi" localSheetId="6">#REF!</definedName>
    <definedName name="Phi_le_phi" localSheetId="1">#REF!</definedName>
    <definedName name="Phi_le_phi">#REF!</definedName>
    <definedName name="phu_luc_vua" localSheetId="6">#REF!</definedName>
    <definedName name="phu_luc_vua">#REF!</definedName>
    <definedName name="phuluc" hidden="1">{"'Sheet1'!$L$16"}</definedName>
    <definedName name="phuluc2" hidden="1">{"'Sheet1'!$L$16"}</definedName>
    <definedName name="PJO" localSheetId="6">'[31]Dt 2001'!#REF!</definedName>
    <definedName name="PJO" localSheetId="1">'[31]Dt 2001'!#REF!</definedName>
    <definedName name="PJO">'[31]Dt 2001'!#REF!</definedName>
    <definedName name="PL" hidden="1">{"'Sheet1'!$L$16"}</definedName>
    <definedName name="PL_???___P.B.___REST_P.B._????" localSheetId="6">'[61]NEW-PANEL'!#REF!</definedName>
    <definedName name="PL_???___P.B.___REST_P.B._????" localSheetId="1">'[61]NEW-PANEL'!#REF!</definedName>
    <definedName name="PL_???___P.B.___REST_P.B._????">'[61]NEW-PANEL'!#REF!</definedName>
    <definedName name="PL_指示燈___P.B.___REST_P.B._壓扣開關" localSheetId="6">'[61]NEW-PANEL'!#REF!</definedName>
    <definedName name="PL_指示燈___P.B.___REST_P.B._壓扣開關" localSheetId="1">'[61]NEW-PANEL'!#REF!</definedName>
    <definedName name="PL_指示燈___P.B.___REST_P.B._壓扣開關">'[61]NEW-PANEL'!#REF!</definedName>
    <definedName name="PLKL" localSheetId="6">#REF!</definedName>
    <definedName name="PLKL" localSheetId="1">#REF!</definedName>
    <definedName name="PLKL">#REF!</definedName>
    <definedName name="PlucBcaoTD" hidden="1">{"'Sheet1'!$L$16"}</definedName>
    <definedName name="PM">[69]IBASE!$AH$16:$AV$110</definedName>
    <definedName name="PRICE" localSheetId="6">#REF!</definedName>
    <definedName name="PRICE" localSheetId="1">#REF!</definedName>
    <definedName name="PRICE">#REF!</definedName>
    <definedName name="PRICE1" localSheetId="6">#REF!</definedName>
    <definedName name="PRICE1" localSheetId="1">#REF!</definedName>
    <definedName name="PRICE1">#REF!</definedName>
    <definedName name="_xlnm.Print_Area" localSheetId="0">'3.1-QLg CC.TT'!$A$2:$Z$11</definedName>
    <definedName name="_xlnm.Print_Area" localSheetId="6">'3.CCCN-TY'!$A$1:$G$132</definedName>
    <definedName name="_xlnm.Print_Area" localSheetId="5">'5.TTKN'!$A$1:$G$125</definedName>
    <definedName name="_xlnm.Print_Area" localSheetId="3">'6.TTNS-MT'!$A$1:$G$116</definedName>
    <definedName name="_xlnm.Print_Area" localSheetId="4">'7.BQLR'!$A$1:$G$109</definedName>
    <definedName name="_xlnm.Print_Area" localSheetId="1">PL2.CCTL!$A$1:$G$110</definedName>
    <definedName name="_xlnm.Print_Area" localSheetId="2">'PL3.CCTT-BVTV'!$A$1:$G$116</definedName>
    <definedName name="_xlnm.Print_Area">#REF!</definedName>
    <definedName name="PRINT_AREA_MI" localSheetId="6">#REF!</definedName>
    <definedName name="PRINT_AREA_MI" localSheetId="1">#REF!</definedName>
    <definedName name="PRINT_AREA_MI">#REF!</definedName>
    <definedName name="print_title" localSheetId="6">[70]khluong!#REF!</definedName>
    <definedName name="print_title" localSheetId="1">[70]khluong!#REF!</definedName>
    <definedName name="print_title">[70]khluong!#REF!</definedName>
    <definedName name="_xlnm.Print_Titles" localSheetId="6">'3.CCCN-TY'!$33:$34</definedName>
    <definedName name="_xlnm.Print_Titles" localSheetId="5">'5.TTKN'!$33:$34</definedName>
    <definedName name="_xlnm.Print_Titles" localSheetId="3">'6.TTNS-MT'!$33:$34</definedName>
    <definedName name="_xlnm.Print_Titles" localSheetId="4">'7.BQLR'!$33:$34</definedName>
    <definedName name="_xlnm.Print_Titles" localSheetId="1">PL2.CCTL!$33:$34</definedName>
    <definedName name="_xlnm.Print_Titles" localSheetId="2">'PL3.CCTT-BVTV'!$33:$34</definedName>
    <definedName name="_xlnm.Print_Titles">#N/A</definedName>
    <definedName name="PRINT_TITLES_MI" localSheetId="6">#REF!</definedName>
    <definedName name="PRINT_TITLES_MI">#REF!</definedName>
    <definedName name="PRINTA" localSheetId="6">#REF!</definedName>
    <definedName name="PRINTA">#REF!</definedName>
    <definedName name="PRINTB" localSheetId="6">#REF!</definedName>
    <definedName name="PRINTB">#REF!</definedName>
    <definedName name="PRINTC" localSheetId="6">#REF!</definedName>
    <definedName name="PRINTC">#REF!</definedName>
    <definedName name="prjName" localSheetId="6">#REF!</definedName>
    <definedName name="prjName">#REF!</definedName>
    <definedName name="prjNo" localSheetId="6">#REF!</definedName>
    <definedName name="prjNo">#REF!</definedName>
    <definedName name="ProdForm" hidden="1">#REF!</definedName>
    <definedName name="PROJ">[36]LEGEND!$D$4</definedName>
    <definedName name="PROPOSAL" localSheetId="6">#REF!</definedName>
    <definedName name="PROPOSAL">#REF!</definedName>
    <definedName name="pt" localSheetId="6">#REF!</definedName>
    <definedName name="pt" localSheetId="1">#REF!</definedName>
    <definedName name="pt">#REF!</definedName>
    <definedName name="PT_Duong" localSheetId="6">#REF!</definedName>
    <definedName name="PT_Duong">#REF!</definedName>
    <definedName name="ptdg" localSheetId="6">#REF!</definedName>
    <definedName name="ptdg">#REF!</definedName>
    <definedName name="PTDG_cau" localSheetId="6">#REF!</definedName>
    <definedName name="PTDG_cau">#REF!</definedName>
    <definedName name="PTNC" localSheetId="6">#REF!</definedName>
    <definedName name="PTNC" localSheetId="1">#REF!</definedName>
    <definedName name="PTNC">#REF!</definedName>
    <definedName name="PTVT">'[71]Sheet1 (6)'!$I$16</definedName>
    <definedName name="pvd" localSheetId="6">#REF!</definedName>
    <definedName name="pvd" localSheetId="1">#REF!</definedName>
    <definedName name="pvd">#REF!</definedName>
    <definedName name="qlda" localSheetId="1">[44]!qlda</definedName>
    <definedName name="qlda">[44]!qlda</definedName>
    <definedName name="qtdm" localSheetId="6">#REF!</definedName>
    <definedName name="qtdm" localSheetId="1">#REF!</definedName>
    <definedName name="qtdm">#REF!</definedName>
    <definedName name="ra11p" localSheetId="6">#REF!</definedName>
    <definedName name="ra11p" localSheetId="1">#REF!</definedName>
    <definedName name="ra11p">#REF!</definedName>
    <definedName name="ra13p" localSheetId="6">#REF!</definedName>
    <definedName name="ra13p" localSheetId="1">#REF!</definedName>
    <definedName name="ra13p">#REF!</definedName>
    <definedName name="rack1" localSheetId="6">#REF!</definedName>
    <definedName name="rack1" localSheetId="1">#REF!</definedName>
    <definedName name="rack1">#REF!</definedName>
    <definedName name="rack2" localSheetId="6">#REF!</definedName>
    <definedName name="rack2" localSheetId="1">#REF!</definedName>
    <definedName name="rack2">#REF!</definedName>
    <definedName name="rack3" localSheetId="6">#REF!</definedName>
    <definedName name="rack3" localSheetId="1">#REF!</definedName>
    <definedName name="rack3">#REF!</definedName>
    <definedName name="rack4" localSheetId="6">#REF!</definedName>
    <definedName name="rack4" localSheetId="1">#REF!</definedName>
    <definedName name="rack4">#REF!</definedName>
    <definedName name="Ranhxay" hidden="1">{"'Sheet1'!$L$16"}</definedName>
    <definedName name="rate">14000</definedName>
    <definedName name="RCArea" hidden="1">#REF!</definedName>
    <definedName name="_xlnm.Recorder" localSheetId="6">#REF!</definedName>
    <definedName name="_xlnm.Recorder" localSheetId="1">#REF!</definedName>
    <definedName name="_xlnm.Recorder">#REF!</definedName>
    <definedName name="RECOUT">#N/A</definedName>
    <definedName name="Result21" hidden="1">{"'Sheet1'!$L$16"}</definedName>
    <definedName name="ret" hidden="1">{"'Sheet1'!$L$16"}</definedName>
    <definedName name="RFP003A" localSheetId="6">#REF!</definedName>
    <definedName name="RFP003A" localSheetId="1">#REF!</definedName>
    <definedName name="RFP003A">#REF!</definedName>
    <definedName name="RFP003B" localSheetId="6">#REF!</definedName>
    <definedName name="RFP003B" localSheetId="1">#REF!</definedName>
    <definedName name="RFP003B">#REF!</definedName>
    <definedName name="RFP003C" localSheetId="6">#REF!</definedName>
    <definedName name="RFP003C" localSheetId="1">#REF!</definedName>
    <definedName name="RFP003C">#REF!</definedName>
    <definedName name="RFP003D" localSheetId="6">#REF!</definedName>
    <definedName name="RFP003D" localSheetId="1">#REF!</definedName>
    <definedName name="RFP003D">#REF!</definedName>
    <definedName name="RFP003E" localSheetId="6">#REF!</definedName>
    <definedName name="RFP003E" localSheetId="1">#REF!</definedName>
    <definedName name="RFP003E">#REF!</definedName>
    <definedName name="RFP003F" localSheetId="6">#REF!</definedName>
    <definedName name="RFP003F" localSheetId="1">#REF!</definedName>
    <definedName name="RFP003F">#REF!</definedName>
    <definedName name="rg" hidden="1">{"'Sheet1'!$L$16"}</definedName>
    <definedName name="RGHGSD" localSheetId="6" hidden="1">{"'Sheet1'!$L$16"}</definedName>
    <definedName name="RGHGSD" localSheetId="5" hidden="1">{"'Sheet1'!$L$16"}</definedName>
    <definedName name="RGHGSD" localSheetId="3" hidden="1">{"'Sheet1'!$L$16"}</definedName>
    <definedName name="RGHGSD" localSheetId="4" hidden="1">{"'Sheet1'!$L$16"}</definedName>
    <definedName name="RGHGSD" localSheetId="1" hidden="1">{"'Sheet1'!$L$16"}</definedName>
    <definedName name="RGHGSD" hidden="1">{"'Sheet1'!$L$16"}</definedName>
    <definedName name="rong1" localSheetId="6">#REF!</definedName>
    <definedName name="rong1" localSheetId="1">#REF!</definedName>
    <definedName name="rong1">#REF!</definedName>
    <definedName name="rong2" localSheetId="6">#REF!</definedName>
    <definedName name="rong2" localSheetId="1">#REF!</definedName>
    <definedName name="rong2">#REF!</definedName>
    <definedName name="rong3" localSheetId="6">#REF!</definedName>
    <definedName name="rong3" localSheetId="1">#REF!</definedName>
    <definedName name="rong3">#REF!</definedName>
    <definedName name="rong4" localSheetId="6">#REF!</definedName>
    <definedName name="rong4" localSheetId="1">#REF!</definedName>
    <definedName name="rong4">#REF!</definedName>
    <definedName name="rong5" localSheetId="6">#REF!</definedName>
    <definedName name="rong5" localSheetId="1">#REF!</definedName>
    <definedName name="rong5">#REF!</definedName>
    <definedName name="rong6" localSheetId="6">#REF!</definedName>
    <definedName name="rong6" localSheetId="1">#REF!</definedName>
    <definedName name="rong6">#REF!</definedName>
    <definedName name="RT" localSheetId="6">'[1]COAT&amp;WRAP-QIOT-#3'!#REF!</definedName>
    <definedName name="RT" localSheetId="1">'[1]COAT&amp;WRAP-QIOT-#3'!#REF!</definedName>
    <definedName name="RT">'[1]COAT&amp;WRAP-QIOT-#3'!#REF!</definedName>
    <definedName name="san" localSheetId="6">#REF!</definedName>
    <definedName name="san" localSheetId="1">#REF!</definedName>
    <definedName name="san">#REF!</definedName>
    <definedName name="sand" localSheetId="6">#REF!</definedName>
    <definedName name="sand" localSheetId="1">#REF!</definedName>
    <definedName name="sand">#REF!</definedName>
    <definedName name="sas" hidden="1">{"'Sheet1'!$L$16"}</definedName>
    <definedName name="sau">'[16]Chiet tinh dz35'!$H$4</definedName>
    <definedName name="SB">[69]IBASE!$AH$7:$AL$14</definedName>
    <definedName name="sccvv" localSheetId="6">'[1]PNT-QUOT-#3'!#REF!</definedName>
    <definedName name="sccvv" localSheetId="1">'[1]PNT-QUOT-#3'!#REF!</definedName>
    <definedName name="sccvv">'[1]PNT-QUOT-#3'!#REF!</definedName>
    <definedName name="SCH" localSheetId="6">#REF!</definedName>
    <definedName name="SCH" localSheetId="1">#REF!</definedName>
    <definedName name="SCH">#REF!</definedName>
    <definedName name="scr">[72]gVL!$Q$33</definedName>
    <definedName name="SCT" localSheetId="6">#REF!</definedName>
    <definedName name="SCT">#REF!</definedName>
    <definedName name="sd1p" localSheetId="6">#REF!</definedName>
    <definedName name="sd1p" localSheetId="1">#REF!</definedName>
    <definedName name="sd1p">#REF!</definedName>
    <definedName name="sd3p" localSheetId="6">#REF!</definedName>
    <definedName name="sd3p" localSheetId="1">#REF!</definedName>
    <definedName name="sd3p">#REF!</definedName>
    <definedName name="SDDL" localSheetId="6">[39]QMCT!#REF!</definedName>
    <definedName name="SDDL" localSheetId="1">[39]QMCT!#REF!</definedName>
    <definedName name="SDDL">[39]QMCT!#REF!</definedName>
    <definedName name="SDMONG" localSheetId="6">#REF!</definedName>
    <definedName name="SDMONG" localSheetId="1">#REF!</definedName>
    <definedName name="SDMONG">#REF!</definedName>
    <definedName name="sdo">[59]gvl!$N$35</definedName>
    <definedName name="sds" hidden="1">{"'Sheet1'!$L$16"}</definedName>
    <definedName name="sdz" hidden="1">{"'Sheet1'!$L$16"}</definedName>
    <definedName name="sencount" hidden="1">1</definedName>
    <definedName name="sfd" hidden="1">{"'Sheet1'!$L$16"}</definedName>
    <definedName name="sfsd" hidden="1">{"'Sheet1'!$L$16"}</definedName>
    <definedName name="SH" localSheetId="6">#REF!</definedName>
    <definedName name="SH" localSheetId="1">#REF!</definedName>
    <definedName name="SH">#REF!</definedName>
    <definedName name="sho" localSheetId="6">#REF!</definedName>
    <definedName name="sho" localSheetId="1">#REF!</definedName>
    <definedName name="sho">#REF!</definedName>
    <definedName name="sht" localSheetId="6">#REF!</definedName>
    <definedName name="sht" localSheetId="1">#REF!</definedName>
    <definedName name="sht">#REF!</definedName>
    <definedName name="sht1p" localSheetId="6">#REF!</definedName>
    <definedName name="sht1p" localSheetId="1">#REF!</definedName>
    <definedName name="sht1p">#REF!</definedName>
    <definedName name="sht3p" localSheetId="6">#REF!</definedName>
    <definedName name="sht3p" localSheetId="1">#REF!</definedName>
    <definedName name="sht3p">#REF!</definedName>
    <definedName name="SITE_EXPENSE" hidden="1">#REF!</definedName>
    <definedName name="SIZE" localSheetId="6">#REF!</definedName>
    <definedName name="SIZE" localSheetId="1">#REF!</definedName>
    <definedName name="SIZE">#REF!</definedName>
    <definedName name="skd">[15]gVL!$Q$37</definedName>
    <definedName name="SL" localSheetId="6">#REF!</definedName>
    <definedName name="SL">#REF!</definedName>
    <definedName name="SL_CRD" localSheetId="6">#REF!</definedName>
    <definedName name="SL_CRD" localSheetId="1">#REF!</definedName>
    <definedName name="SL_CRD">#REF!</definedName>
    <definedName name="SL_CRS" localSheetId="6">#REF!</definedName>
    <definedName name="SL_CRS" localSheetId="1">#REF!</definedName>
    <definedName name="SL_CRS">#REF!</definedName>
    <definedName name="SL_CS" localSheetId="6">#REF!</definedName>
    <definedName name="SL_CS" localSheetId="1">#REF!</definedName>
    <definedName name="SL_CS">#REF!</definedName>
    <definedName name="SL_DD" localSheetId="6">#REF!</definedName>
    <definedName name="SL_DD" localSheetId="1">#REF!</definedName>
    <definedName name="SL_DD">#REF!</definedName>
    <definedName name="slg" localSheetId="6">#REF!</definedName>
    <definedName name="slg" localSheetId="1">#REF!</definedName>
    <definedName name="slg">#REF!</definedName>
    <definedName name="SOÁ_HÑ" localSheetId="6">[27]Sheet26!#REF!</definedName>
    <definedName name="SOÁ_HÑ" localSheetId="1">[27]Sheet26!#REF!</definedName>
    <definedName name="SOÁ_HÑ">[27]Sheet26!#REF!</definedName>
    <definedName name="soc3p" localSheetId="6">#REF!</definedName>
    <definedName name="soc3p" localSheetId="1">#REF!</definedName>
    <definedName name="soc3p">#REF!</definedName>
    <definedName name="Soi" localSheetId="6">#REF!</definedName>
    <definedName name="Soi" localSheetId="1">#REF!</definedName>
    <definedName name="Soi">#REF!</definedName>
    <definedName name="soichon12" localSheetId="6">#REF!</definedName>
    <definedName name="soichon12" localSheetId="1">#REF!</definedName>
    <definedName name="soichon12">#REF!</definedName>
    <definedName name="soichon24" localSheetId="6">#REF!</definedName>
    <definedName name="soichon24" localSheetId="1">#REF!</definedName>
    <definedName name="soichon24">#REF!</definedName>
    <definedName name="soichon46" localSheetId="6">#REF!</definedName>
    <definedName name="soichon46" localSheetId="1">#REF!</definedName>
    <definedName name="soichon46">#REF!</definedName>
    <definedName name="solieu" localSheetId="6">#REF!</definedName>
    <definedName name="solieu" localSheetId="1">#REF!</definedName>
    <definedName name="solieu">#REF!</definedName>
    <definedName name="SOLUONG">'[49]PT VATTU'!$I$4:$I$451</definedName>
    <definedName name="solver_lin" hidden="1">0</definedName>
    <definedName name="solver_num" hidden="1">0</definedName>
    <definedName name="solver_typ" hidden="1">1</definedName>
    <definedName name="solver_val" hidden="1">0</definedName>
    <definedName name="SORT" localSheetId="6">#REF!</definedName>
    <definedName name="SORT">#REF!</definedName>
    <definedName name="SORT_AREA">'[73]DI-ESTI'!$A$8:$R$489</definedName>
    <definedName name="SÔÛ_GT" localSheetId="6">[74]Sheet26!#REF!</definedName>
    <definedName name="SÔÛ_GT" localSheetId="1">[74]Sheet26!#REF!</definedName>
    <definedName name="SÔÛ_GT">[74]Sheet26!#REF!</definedName>
    <definedName name="SP" localSheetId="6">'[1]PNT-QUOT-#3'!#REF!</definedName>
    <definedName name="SP" localSheetId="1">'[1]PNT-QUOT-#3'!#REF!</definedName>
    <definedName name="SP">'[1]PNT-QUOT-#3'!#REF!</definedName>
    <definedName name="SPEC" localSheetId="6">#REF!</definedName>
    <definedName name="SPEC">#REF!</definedName>
    <definedName name="SpecialPrice" hidden="1">#REF!</definedName>
    <definedName name="SPECSUMMARY" localSheetId="6">#REF!</definedName>
    <definedName name="SPECSUMMARY">#REF!</definedName>
    <definedName name="ss" localSheetId="6">#REF!</definedName>
    <definedName name="ss" localSheetId="1">#REF!</definedName>
    <definedName name="ss">#REF!</definedName>
    <definedName name="sss" localSheetId="6">#REF!</definedName>
    <definedName name="sss" localSheetId="1">#REF!</definedName>
    <definedName name="sss">#REF!</definedName>
    <definedName name="sssd" hidden="1">{#N/A,#N/A,FALSE,"Chi tiÆt"}</definedName>
    <definedName name="ssssssss" hidden="1">{"Offgrid",#N/A,FALSE,"OFFGRID";"Region",#N/A,FALSE,"REGION";"Offgrid -2",#N/A,FALSE,"OFFGRID";"WTP",#N/A,FALSE,"WTP";"WTP -2",#N/A,FALSE,"WTP";"Project",#N/A,FALSE,"PROJECT";"Summary -2",#N/A,FALSE,"SUMMARY"}</definedName>
    <definedName name="st1p" localSheetId="6">#REF!</definedName>
    <definedName name="st1p" localSheetId="1">#REF!</definedName>
    <definedName name="st1p">#REF!</definedName>
    <definedName name="st3p" localSheetId="6">#REF!</definedName>
    <definedName name="st3p" localSheetId="1">#REF!</definedName>
    <definedName name="st3p">#REF!</definedName>
    <definedName name="Start_1" localSheetId="6">#REF!</definedName>
    <definedName name="Start_1">#REF!</definedName>
    <definedName name="Start_10" localSheetId="6">#REF!</definedName>
    <definedName name="Start_10">#REF!</definedName>
    <definedName name="Start_11" localSheetId="6">#REF!</definedName>
    <definedName name="Start_11">#REF!</definedName>
    <definedName name="Start_12" localSheetId="6">#REF!</definedName>
    <definedName name="Start_12">#REF!</definedName>
    <definedName name="Start_13" localSheetId="6">#REF!</definedName>
    <definedName name="Start_13">#REF!</definedName>
    <definedName name="Start_2" localSheetId="6">#REF!</definedName>
    <definedName name="Start_2">#REF!</definedName>
    <definedName name="Start_3" localSheetId="6">#REF!</definedName>
    <definedName name="Start_3">#REF!</definedName>
    <definedName name="Start_4" localSheetId="6">#REF!</definedName>
    <definedName name="Start_4">#REF!</definedName>
    <definedName name="Start_5" localSheetId="6">#REF!</definedName>
    <definedName name="Start_5">#REF!</definedName>
    <definedName name="Start_6" localSheetId="6">#REF!</definedName>
    <definedName name="Start_6">#REF!</definedName>
    <definedName name="Start_7" localSheetId="6">#REF!</definedName>
    <definedName name="Start_7">#REF!</definedName>
    <definedName name="Start_8" localSheetId="6">#REF!</definedName>
    <definedName name="Start_8">#REF!</definedName>
    <definedName name="Start_9" localSheetId="6">#REF!</definedName>
    <definedName name="Start_9">#REF!</definedName>
    <definedName name="str">[59]gvl!$N$34</definedName>
    <definedName name="SU" localSheetId="6">#REF!</definedName>
    <definedName name="SU" localSheetId="1">#REF!</definedName>
    <definedName name="SU">#REF!</definedName>
    <definedName name="sub" localSheetId="6">#REF!</definedName>
    <definedName name="sub" localSheetId="1">#REF!</definedName>
    <definedName name="sub">#REF!</definedName>
    <definedName name="Subbase" hidden="1">{"'Sheet1'!$L$16"}</definedName>
    <definedName name="SUM" localSheetId="6">#REF!,#REF!</definedName>
    <definedName name="SUM">#REF!,#REF!</definedName>
    <definedName name="SUMMARY" localSheetId="6">#REF!</definedName>
    <definedName name="SUMMARY">#REF!</definedName>
    <definedName name="sur" localSheetId="6">#REF!</definedName>
    <definedName name="sur" localSheetId="1">#REF!</definedName>
    <definedName name="sur">#REF!</definedName>
    <definedName name="t" localSheetId="6">#REF!</definedName>
    <definedName name="t">#REF!</definedName>
    <definedName name="T.3" hidden="1">{"'Sheet1'!$L$16"}</definedName>
    <definedName name="T.CONG" localSheetId="6">[75]Sheet26!#REF!</definedName>
    <definedName name="T.CONG" localSheetId="1">[75]Sheet26!#REF!</definedName>
    <definedName name="T.CONG">[75]Sheet26!#REF!</definedName>
    <definedName name="t101p" localSheetId="6">#REF!</definedName>
    <definedName name="t101p" localSheetId="1">#REF!</definedName>
    <definedName name="t101p">#REF!</definedName>
    <definedName name="t103p" localSheetId="6">#REF!</definedName>
    <definedName name="t103p" localSheetId="1">#REF!</definedName>
    <definedName name="t103p">#REF!</definedName>
    <definedName name="t10m" localSheetId="6">#REF!</definedName>
    <definedName name="t10m" localSheetId="1">#REF!</definedName>
    <definedName name="t10m">#REF!</definedName>
    <definedName name="t10nc1p" localSheetId="6">#REF!</definedName>
    <definedName name="t10nc1p" localSheetId="1">#REF!</definedName>
    <definedName name="t10nc1p">#REF!</definedName>
    <definedName name="t10vl1p" localSheetId="6">#REF!</definedName>
    <definedName name="t10vl1p" localSheetId="1">#REF!</definedName>
    <definedName name="t10vl1p">#REF!</definedName>
    <definedName name="t121p" localSheetId="6">#REF!</definedName>
    <definedName name="t121p" localSheetId="1">#REF!</definedName>
    <definedName name="t121p">#REF!</definedName>
    <definedName name="t123p" localSheetId="6">#REF!</definedName>
    <definedName name="t123p" localSheetId="1">#REF!</definedName>
    <definedName name="t123p">#REF!</definedName>
    <definedName name="T12nc" localSheetId="6">#REF!</definedName>
    <definedName name="T12nc" localSheetId="1">#REF!</definedName>
    <definedName name="T12nc">#REF!</definedName>
    <definedName name="t12nc3p" localSheetId="6">#REF!</definedName>
    <definedName name="t12nc3p" localSheetId="1">#REF!</definedName>
    <definedName name="t12nc3p">#REF!</definedName>
    <definedName name="T12vc" localSheetId="6">#REF!</definedName>
    <definedName name="T12vc" localSheetId="1">#REF!</definedName>
    <definedName name="T12vc">#REF!</definedName>
    <definedName name="T12vl" localSheetId="6">#REF!</definedName>
    <definedName name="T12vl" localSheetId="1">#REF!</definedName>
    <definedName name="T12vl">#REF!</definedName>
    <definedName name="t141p" localSheetId="6">#REF!</definedName>
    <definedName name="t141p" localSheetId="1">#REF!</definedName>
    <definedName name="t141p">#REF!</definedName>
    <definedName name="t143p" localSheetId="6">#REF!</definedName>
    <definedName name="t143p" localSheetId="1">#REF!</definedName>
    <definedName name="t143p">#REF!</definedName>
    <definedName name="t7m" localSheetId="6">#REF!</definedName>
    <definedName name="t7m" localSheetId="1">#REF!</definedName>
    <definedName name="t7m">#REF!</definedName>
    <definedName name="t8m" localSheetId="6">#REF!</definedName>
    <definedName name="t8m" localSheetId="1">#REF!</definedName>
    <definedName name="t8m">#REF!</definedName>
    <definedName name="Tæng_c_ng_suÊt_hiÖn_t_i">"THOP"</definedName>
    <definedName name="Taikhoan">'[76]Tai khoan'!$A$3:$C$93</definedName>
    <definedName name="TAM" localSheetId="6">[77]XDCB!#REF!</definedName>
    <definedName name="TAM" localSheetId="1">[77]XDCB!#REF!</definedName>
    <definedName name="TAM">[77]XDCB!#REF!</definedName>
    <definedName name="TAMTINH" localSheetId="6">[78]DG3285!#REF!</definedName>
    <definedName name="TAMTINH" localSheetId="1">[78]DG3285!#REF!</definedName>
    <definedName name="TAMTINH">[78]DG3285!#REF!</definedName>
    <definedName name="TAN" localSheetId="6">#REF!</definedName>
    <definedName name="TAN" localSheetId="1">#REF!</definedName>
    <definedName name="TAN">#REF!</definedName>
    <definedName name="TaxTV">10%</definedName>
    <definedName name="TaxXL">5%</definedName>
    <definedName name="tb">[15]gVL!$Q$29</definedName>
    <definedName name="TBA" localSheetId="6">#REF!</definedName>
    <definedName name="TBA" localSheetId="1">#REF!</definedName>
    <definedName name="TBA">#REF!</definedName>
    <definedName name="tbao" hidden="1">{"'Sheet1'!$L$16"}</definedName>
    <definedName name="tbl_ProdInfo" hidden="1">#REF!</definedName>
    <definedName name="tbtram" localSheetId="6">#REF!</definedName>
    <definedName name="tbtram" localSheetId="1">#REF!</definedName>
    <definedName name="tbtram">#REF!</definedName>
    <definedName name="TBXD" localSheetId="6">#REF!</definedName>
    <definedName name="TBXD" localSheetId="1">#REF!</definedName>
    <definedName name="TBXD">#REF!</definedName>
    <definedName name="TC" localSheetId="6">#REF!</definedName>
    <definedName name="TC" localSheetId="1">#REF!</definedName>
    <definedName name="TC">#REF!</definedName>
    <definedName name="TC_NHANH1" localSheetId="6">#REF!</definedName>
    <definedName name="TC_NHANH1" localSheetId="1">#REF!</definedName>
    <definedName name="TC_NHANH1">#REF!</definedName>
    <definedName name="TD" localSheetId="6">#REF!</definedName>
    <definedName name="TD" localSheetId="1">#REF!</definedName>
    <definedName name="TD">#REF!</definedName>
    <definedName name="TD12vl" localSheetId="6">#REF!</definedName>
    <definedName name="TD12vl" localSheetId="1">#REF!</definedName>
    <definedName name="TD12vl">#REF!</definedName>
    <definedName name="TD1p1nc" localSheetId="6">#REF!</definedName>
    <definedName name="TD1p1nc" localSheetId="1">#REF!</definedName>
    <definedName name="TD1p1nc">#REF!</definedName>
    <definedName name="td1p1vc" localSheetId="6">#REF!</definedName>
    <definedName name="td1p1vc" localSheetId="1">#REF!</definedName>
    <definedName name="td1p1vc">#REF!</definedName>
    <definedName name="TD1p1vl" localSheetId="6">#REF!</definedName>
    <definedName name="TD1p1vl" localSheetId="1">#REF!</definedName>
    <definedName name="TD1p1vl">#REF!</definedName>
    <definedName name="td3p" localSheetId="6">#REF!</definedName>
    <definedName name="td3p" localSheetId="1">#REF!</definedName>
    <definedName name="td3p">#REF!</definedName>
    <definedName name="TDctnc" localSheetId="6">#REF!</definedName>
    <definedName name="TDctnc" localSheetId="1">#REF!</definedName>
    <definedName name="TDctnc">#REF!</definedName>
    <definedName name="TDctvc" localSheetId="6">#REF!</definedName>
    <definedName name="TDctvc" localSheetId="1">#REF!</definedName>
    <definedName name="TDctvc">#REF!</definedName>
    <definedName name="TDctvl" localSheetId="6">#REF!</definedName>
    <definedName name="TDctvl" localSheetId="1">#REF!</definedName>
    <definedName name="TDctvl">#REF!</definedName>
    <definedName name="tdia" localSheetId="6">#REF!</definedName>
    <definedName name="tdia" localSheetId="1">#REF!</definedName>
    <definedName name="tdia">#REF!</definedName>
    <definedName name="tdnc1p" localSheetId="6">#REF!</definedName>
    <definedName name="tdnc1p" localSheetId="1">#REF!</definedName>
    <definedName name="tdnc1p">#REF!</definedName>
    <definedName name="tdt" localSheetId="6">#REF!</definedName>
    <definedName name="tdt" localSheetId="1">#REF!</definedName>
    <definedName name="tdt">#REF!</definedName>
    <definedName name="tdtr2cnc" localSheetId="6">#REF!</definedName>
    <definedName name="tdtr2cnc" localSheetId="1">#REF!</definedName>
    <definedName name="tdtr2cnc">#REF!</definedName>
    <definedName name="tdtr2cvl" localSheetId="6">#REF!</definedName>
    <definedName name="tdtr2cvl" localSheetId="1">#REF!</definedName>
    <definedName name="tdtr2cvl">#REF!</definedName>
    <definedName name="tdvl1p" localSheetId="6">#REF!</definedName>
    <definedName name="tdvl1p" localSheetId="1">#REF!</definedName>
    <definedName name="tdvl1p">#REF!</definedName>
    <definedName name="TEÂN_COÂNG_TRÌNH" localSheetId="6">[27]Sheet26!#REF!</definedName>
    <definedName name="TEÂN_COÂNG_TRÌNH" localSheetId="1">[27]Sheet26!#REF!</definedName>
    <definedName name="TEÂN_COÂNG_TRÌNH">[27]Sheet26!#REF!</definedName>
    <definedName name="tenck" localSheetId="6">#REF!</definedName>
    <definedName name="tenck" localSheetId="1">#REF!</definedName>
    <definedName name="tenck">#REF!</definedName>
    <definedName name="TenTan_1" hidden="1">{"'Sheet1'!$L$16"}</definedName>
    <definedName name="test" localSheetId="6">#REF!</definedName>
    <definedName name="test">#REF!</definedName>
    <definedName name="Test5" localSheetId="6">#REF!</definedName>
    <definedName name="Test5" localSheetId="1">#REF!</definedName>
    <definedName name="Test5">#REF!</definedName>
    <definedName name="tha" hidden="1">{"'Sheet1'!$L$16"}</definedName>
    <definedName name="thang" localSheetId="6">#REF!</definedName>
    <definedName name="thang" localSheetId="1">#REF!</definedName>
    <definedName name="thang">#REF!</definedName>
    <definedName name="Thang1" hidden="1">{"'Sheet1'!$L$16"}</definedName>
    <definedName name="thang10" hidden="1">{"'Sheet1'!$L$16"}</definedName>
    <definedName name="THANH" hidden="1">{"'Sheet1'!$L$16"}</definedName>
    <definedName name="thanhhoa" localSheetId="6">'[79]Dt 2001'!#REF!</definedName>
    <definedName name="thanhhoa" localSheetId="1">'[79]Dt 2001'!#REF!</definedName>
    <definedName name="thanhhoa">'[79]Dt 2001'!#REF!</definedName>
    <definedName name="thanhtien" localSheetId="6">#REF!</definedName>
    <definedName name="thanhtien">#REF!</definedName>
    <definedName name="ThanhXuan110" localSheetId="6">'[80]KH-Q1,Q2,01'!#REF!</definedName>
    <definedName name="ThanhXuan110" localSheetId="1">'[80]KH-Q1,Q2,01'!#REF!</definedName>
    <definedName name="ThanhXuan110">'[80]KH-Q1,Q2,01'!#REF!</definedName>
    <definedName name="thaùng" localSheetId="6">[27]Sheet26!#REF!</definedName>
    <definedName name="thaùng" localSheetId="1">[27]Sheet26!#REF!</definedName>
    <definedName name="thaùng">[27]Sheet26!#REF!</definedName>
    <definedName name="THchon" localSheetId="6">#REF!</definedName>
    <definedName name="THchon" localSheetId="1">#REF!</definedName>
    <definedName name="THchon">#REF!</definedName>
    <definedName name="thdt" localSheetId="6">#REF!</definedName>
    <definedName name="thdt" localSheetId="1">#REF!</definedName>
    <definedName name="thdt">#REF!</definedName>
    <definedName name="THDT_HT_DAO_THUONG" localSheetId="6">#REF!</definedName>
    <definedName name="THDT_HT_DAO_THUONG" localSheetId="1">#REF!</definedName>
    <definedName name="THDT_HT_DAO_THUONG">#REF!</definedName>
    <definedName name="THDT_HT_XOM_NOI" localSheetId="6">#REF!</definedName>
    <definedName name="THDT_HT_XOM_NOI" localSheetId="1">#REF!</definedName>
    <definedName name="THDT_HT_XOM_NOI">#REF!</definedName>
    <definedName name="THDT_NPP_XOM_NOI" localSheetId="6">#REF!</definedName>
    <definedName name="THDT_NPP_XOM_NOI" localSheetId="1">#REF!</definedName>
    <definedName name="THDT_NPP_XOM_NOI">#REF!</definedName>
    <definedName name="THDT_TBA_XOM_NOI" localSheetId="6">#REF!</definedName>
    <definedName name="THDT_TBA_XOM_NOI" localSheetId="1">#REF!</definedName>
    <definedName name="THDT_TBA_XOM_NOI">#REF!</definedName>
    <definedName name="THDT1" hidden="1">{"'Sheet1'!$L$16"}</definedName>
    <definedName name="thepban" localSheetId="6">#REF!</definedName>
    <definedName name="thepban" localSheetId="1">#REF!</definedName>
    <definedName name="thepban">#REF!</definedName>
    <definedName name="thepgoc25_60" localSheetId="6">#REF!</definedName>
    <definedName name="thepgoc25_60" localSheetId="1">#REF!</definedName>
    <definedName name="thepgoc25_60">#REF!</definedName>
    <definedName name="thepgoc63_75" localSheetId="6">#REF!</definedName>
    <definedName name="thepgoc63_75" localSheetId="1">#REF!</definedName>
    <definedName name="thepgoc63_75">#REF!</definedName>
    <definedName name="thepgoc80_100" localSheetId="6">#REF!</definedName>
    <definedName name="thepgoc80_100" localSheetId="1">#REF!</definedName>
    <definedName name="thepgoc80_100">#REF!</definedName>
    <definedName name="theph">[8]GIAVLIEU!$M$41</definedName>
    <definedName name="thepma">10500</definedName>
    <definedName name="theptron12" localSheetId="6">#REF!</definedName>
    <definedName name="theptron12" localSheetId="1">#REF!</definedName>
    <definedName name="theptron12">#REF!</definedName>
    <definedName name="theptron14_22" localSheetId="6">#REF!</definedName>
    <definedName name="theptron14_22" localSheetId="1">#REF!</definedName>
    <definedName name="theptron14_22">#REF!</definedName>
    <definedName name="theptron6_8" localSheetId="6">#REF!</definedName>
    <definedName name="theptron6_8" localSheetId="1">#REF!</definedName>
    <definedName name="theptron6_8">#REF!</definedName>
    <definedName name="thetichck" localSheetId="6">#REF!</definedName>
    <definedName name="thetichck" localSheetId="1">#REF!</definedName>
    <definedName name="thetichck">#REF!</definedName>
    <definedName name="THGO1pnc" localSheetId="6">#REF!</definedName>
    <definedName name="THGO1pnc" localSheetId="1">#REF!</definedName>
    <definedName name="THGO1pnc">#REF!</definedName>
    <definedName name="thht" localSheetId="6">#REF!</definedName>
    <definedName name="thht" localSheetId="1">#REF!</definedName>
    <definedName name="thht">#REF!</definedName>
    <definedName name="THI" localSheetId="6">#REF!</definedName>
    <definedName name="THI" localSheetId="1">#REF!</definedName>
    <definedName name="THI">#REF!</definedName>
    <definedName name="thinh">[59]gvl!$N$23</definedName>
    <definedName name="THK" localSheetId="6">'[1]COAT&amp;WRAP-QIOT-#3'!#REF!</definedName>
    <definedName name="THK" localSheetId="1">'[1]COAT&amp;WRAP-QIOT-#3'!#REF!</definedName>
    <definedName name="THK">'[1]COAT&amp;WRAP-QIOT-#3'!#REF!</definedName>
    <definedName name="thkp3" localSheetId="6">#REF!</definedName>
    <definedName name="thkp3" localSheetId="1">#REF!</definedName>
    <definedName name="thkp3">#REF!</definedName>
    <definedName name="THKP7YT" hidden="1">{"'Sheet1'!$L$16"}</definedName>
    <definedName name="THOP">"THOP"</definedName>
    <definedName name="THT" localSheetId="6">#REF!</definedName>
    <definedName name="THT" localSheetId="1">#REF!</definedName>
    <definedName name="THT">#REF!</definedName>
    <definedName name="thtich1" localSheetId="6">#REF!</definedName>
    <definedName name="thtich1" localSheetId="1">#REF!</definedName>
    <definedName name="thtich1">#REF!</definedName>
    <definedName name="thtich2" localSheetId="6">#REF!</definedName>
    <definedName name="thtich2" localSheetId="1">#REF!</definedName>
    <definedName name="thtich2">#REF!</definedName>
    <definedName name="thtich3" localSheetId="6">#REF!</definedName>
    <definedName name="thtich3" localSheetId="1">#REF!</definedName>
    <definedName name="thtich3">#REF!</definedName>
    <definedName name="thtich4" localSheetId="6">#REF!</definedName>
    <definedName name="thtich4" localSheetId="1">#REF!</definedName>
    <definedName name="thtich4">#REF!</definedName>
    <definedName name="thtich5" localSheetId="6">#REF!</definedName>
    <definedName name="thtich5" localSheetId="1">#REF!</definedName>
    <definedName name="thtich5">#REF!</definedName>
    <definedName name="thtich6" localSheetId="6">#REF!</definedName>
    <definedName name="thtich6" localSheetId="1">#REF!</definedName>
    <definedName name="thtich6">#REF!</definedName>
    <definedName name="thtt" localSheetId="6">#REF!</definedName>
    <definedName name="thtt" localSheetId="1">#REF!</definedName>
    <definedName name="thtt">#REF!</definedName>
    <definedName name="THU" localSheetId="6">'[31]Dt 2001'!#REF!</definedName>
    <definedName name="THU" localSheetId="1">'[31]Dt 2001'!#REF!</definedName>
    <definedName name="THU">'[31]Dt 2001'!#REF!</definedName>
    <definedName name="thuat" localSheetId="6">[27]Sheet26!#REF!</definedName>
    <definedName name="thuat" localSheetId="1">[27]Sheet26!#REF!</definedName>
    <definedName name="thuat">[27]Sheet26!#REF!</definedName>
    <definedName name="thucthanh">'[81]Thuc thanh'!$E$29</definedName>
    <definedName name="thuy" hidden="1">{"'Sheet1'!$L$16"}</definedName>
    <definedName name="THVL12">'[82]Sheet1 (6)'!$J$16</definedName>
    <definedName name="thvlmoi" hidden="1">{"'Sheet1'!$L$16"}</definedName>
    <definedName name="thvlmoimoi" hidden="1">{"'Sheet1'!$L$16"}</definedName>
    <definedName name="Tien" localSheetId="6">#REF!</definedName>
    <definedName name="Tien">#REF!</definedName>
    <definedName name="TIENLUONG" localSheetId="6">#REF!</definedName>
    <definedName name="TIENLUONG" localSheetId="1">#REF!</definedName>
    <definedName name="TIENLUONG">#REF!</definedName>
    <definedName name="TienUSD">[83]Dulieu!$K$1:$K$65536</definedName>
    <definedName name="Tiepdiama">9500</definedName>
    <definedName name="TIEU_HAO_VAT_TU_DZ0.4KV" localSheetId="6">#REF!</definedName>
    <definedName name="TIEU_HAO_VAT_TU_DZ0.4KV" localSheetId="1">#REF!</definedName>
    <definedName name="TIEU_HAO_VAT_TU_DZ0.4KV">#REF!</definedName>
    <definedName name="TIEU_HAO_VAT_TU_DZ22KV" localSheetId="6">#REF!</definedName>
    <definedName name="TIEU_HAO_VAT_TU_DZ22KV" localSheetId="1">#REF!</definedName>
    <definedName name="TIEU_HAO_VAT_TU_DZ22KV">#REF!</definedName>
    <definedName name="TIEU_HAO_VAT_TU_TBA" localSheetId="6">#REF!</definedName>
    <definedName name="TIEU_HAO_VAT_TU_TBA" localSheetId="1">#REF!</definedName>
    <definedName name="TIEU_HAO_VAT_TU_TBA">#REF!</definedName>
    <definedName name="tinhqt" localSheetId="1">[44]!tinhqt</definedName>
    <definedName name="tinhqt">[44]!tinhqt</definedName>
    <definedName name="TIT" localSheetId="6">#REF!</definedName>
    <definedName name="TIT" localSheetId="1">#REF!</definedName>
    <definedName name="TIT">#REF!</definedName>
    <definedName name="TITAN" localSheetId="6">#REF!</definedName>
    <definedName name="TITAN" localSheetId="1">#REF!</definedName>
    <definedName name="TITAN">#REF!</definedName>
    <definedName name="tk" localSheetId="6">#REF!</definedName>
    <definedName name="tk" localSheetId="1">#REF!</definedName>
    <definedName name="tk">#REF!</definedName>
    <definedName name="TKCONG" localSheetId="6">[40]Sheet26!#REF!</definedName>
    <definedName name="TKCONG" localSheetId="1">[40]Sheet26!#REF!</definedName>
    <definedName name="TKCONG">[40]Sheet26!#REF!</definedName>
    <definedName name="tkp" localSheetId="1">[44]!tkp</definedName>
    <definedName name="tkp">[44]!tkp</definedName>
    <definedName name="tkpdt" localSheetId="1">[44]!tkpdt</definedName>
    <definedName name="tkpdt">[44]!tkpdt</definedName>
    <definedName name="TL" localSheetId="6">[7]ND!#REF!</definedName>
    <definedName name="TL" localSheetId="1">[7]ND!#REF!</definedName>
    <definedName name="TL">[7]ND!#REF!</definedName>
    <definedName name="TLAC120" localSheetId="6">#REF!</definedName>
    <definedName name="TLAC120" localSheetId="1">#REF!</definedName>
    <definedName name="TLAC120">#REF!</definedName>
    <definedName name="TLAC35" localSheetId="6">#REF!</definedName>
    <definedName name="TLAC35" localSheetId="1">#REF!</definedName>
    <definedName name="TLAC35">#REF!</definedName>
    <definedName name="TLAC50" localSheetId="6">#REF!</definedName>
    <definedName name="TLAC50" localSheetId="1">#REF!</definedName>
    <definedName name="TLAC50">#REF!</definedName>
    <definedName name="TLAC70" localSheetId="6">#REF!</definedName>
    <definedName name="TLAC70" localSheetId="1">#REF!</definedName>
    <definedName name="TLAC70">#REF!</definedName>
    <definedName name="TLAC95" localSheetId="6">#REF!</definedName>
    <definedName name="TLAC95" localSheetId="1">#REF!</definedName>
    <definedName name="TLAC95">#REF!</definedName>
    <definedName name="tlc" hidden="1">{"'Sheet1'!$L$16"}</definedName>
    <definedName name="Tle" localSheetId="6">#REF!</definedName>
    <definedName name="Tle">#REF!</definedName>
    <definedName name="tno">[15]gVL!$Q$47</definedName>
    <definedName name="Tong_co" localSheetId="6">#REF!</definedName>
    <definedName name="Tong_co" localSheetId="1">#REF!</definedName>
    <definedName name="Tong_co">#REF!</definedName>
    <definedName name="TONG_GIA_TRI_CONG_TRINH" localSheetId="6">#REF!</definedName>
    <definedName name="TONG_GIA_TRI_CONG_TRINH" localSheetId="1">#REF!</definedName>
    <definedName name="TONG_GIA_TRI_CONG_TRINH">#REF!</definedName>
    <definedName name="TONG_HOP_THI_NGHIEM_DZ0.4KV" localSheetId="6">#REF!</definedName>
    <definedName name="TONG_HOP_THI_NGHIEM_DZ0.4KV" localSheetId="1">#REF!</definedName>
    <definedName name="TONG_HOP_THI_NGHIEM_DZ0.4KV">#REF!</definedName>
    <definedName name="TONG_HOP_THI_NGHIEM_DZ22KV" localSheetId="6">#REF!</definedName>
    <definedName name="TONG_HOP_THI_NGHIEM_DZ22KV" localSheetId="1">#REF!</definedName>
    <definedName name="TONG_HOP_THI_NGHIEM_DZ22KV">#REF!</definedName>
    <definedName name="TONG_KE_TBA" localSheetId="6">#REF!</definedName>
    <definedName name="TONG_KE_TBA" localSheetId="1">#REF!</definedName>
    <definedName name="TONG_KE_TBA">#REF!</definedName>
    <definedName name="Tong_no" localSheetId="6">#REF!</definedName>
    <definedName name="Tong_no" localSheetId="1">#REF!</definedName>
    <definedName name="Tong_no">#REF!</definedName>
    <definedName name="tongbt" localSheetId="6">#REF!</definedName>
    <definedName name="tongbt" localSheetId="1">#REF!</definedName>
    <definedName name="tongbt">#REF!</definedName>
    <definedName name="tongcong" localSheetId="6">#REF!</definedName>
    <definedName name="tongcong" localSheetId="1">#REF!</definedName>
    <definedName name="tongcong">#REF!</definedName>
    <definedName name="tongdientich" localSheetId="6">#REF!</definedName>
    <definedName name="tongdientich" localSheetId="1">#REF!</definedName>
    <definedName name="tongdientich">#REF!</definedName>
    <definedName name="TONGDUTOAN" localSheetId="6">#REF!</definedName>
    <definedName name="TONGDUTOAN" localSheetId="1">#REF!</definedName>
    <definedName name="TONGDUTOAN">#REF!</definedName>
    <definedName name="TonghopThuyLuc" hidden="1">#REF!</definedName>
    <definedName name="tongthep" localSheetId="6">#REF!</definedName>
    <definedName name="tongthep" localSheetId="1">#REF!</definedName>
    <definedName name="tongthep">#REF!</definedName>
    <definedName name="tongthetich" localSheetId="6">#REF!</definedName>
    <definedName name="tongthetich" localSheetId="1">#REF!</definedName>
    <definedName name="tongthetich">#REF!</definedName>
    <definedName name="Tonmai" localSheetId="6">#REF!</definedName>
    <definedName name="Tonmai" localSheetId="1">#REF!</definedName>
    <definedName name="Tonmai">#REF!</definedName>
    <definedName name="TOTAL" localSheetId="6">#REF!</definedName>
    <definedName name="TOTAL">#REF!</definedName>
    <definedName name="TPLRP" localSheetId="6">#REF!</definedName>
    <definedName name="TPLRP" localSheetId="1">#REF!</definedName>
    <definedName name="TPLRP">#REF!</definedName>
    <definedName name="Tra_DM_su_dung" localSheetId="6">#REF!</definedName>
    <definedName name="Tra_DM_su_dung">#REF!</definedName>
    <definedName name="Tra_don_gia_KS" localSheetId="6">#REF!</definedName>
    <definedName name="Tra_don_gia_KS">#REF!</definedName>
    <definedName name="Tra_DTCT" localSheetId="6">#REF!</definedName>
    <definedName name="Tra_DTCT">#REF!</definedName>
    <definedName name="Tra_GTXLST">[84]DTCT!$C$10:$J$438</definedName>
    <definedName name="Tra_phan_tram" localSheetId="6">[85]Tra_bang!#REF!</definedName>
    <definedName name="Tra_phan_tram" localSheetId="1">[85]Tra_bang!#REF!</definedName>
    <definedName name="Tra_phan_tram">[85]Tra_bang!#REF!</definedName>
    <definedName name="Tra_tim_hang_mucPT_trung" localSheetId="6">#REF!</definedName>
    <definedName name="Tra_tim_hang_mucPT_trung">#REF!</definedName>
    <definedName name="Tra_TL" localSheetId="6">#REF!</definedName>
    <definedName name="Tra_TL">#REF!</definedName>
    <definedName name="Tra_ty_le2" localSheetId="6">#REF!</definedName>
    <definedName name="Tra_ty_le2">#REF!</definedName>
    <definedName name="Tra_ty_le3" localSheetId="6">#REF!</definedName>
    <definedName name="Tra_ty_le3">#REF!</definedName>
    <definedName name="Tra_ty_le4" localSheetId="6">#REF!</definedName>
    <definedName name="Tra_ty_le4">#REF!</definedName>
    <definedName name="Tra_ty_le5" localSheetId="6">#REF!</definedName>
    <definedName name="Tra_ty_le5">#REF!</definedName>
    <definedName name="tra_vat_lieu1">'[86]tra-vat-lieu'!$G$4:$J$193</definedName>
    <definedName name="tra_VL_1">'[45]tra-vat-lieu'!$A$201:$H$215</definedName>
    <definedName name="TRADE2" localSheetId="6">#REF!</definedName>
    <definedName name="TRADE2" localSheetId="1">#REF!</definedName>
    <definedName name="TRADE2">#REF!</definedName>
    <definedName name="TRAM" localSheetId="6">[78]DG3285!#REF!</definedName>
    <definedName name="TRAM" localSheetId="1">[78]DG3285!#REF!</definedName>
    <definedName name="TRAM">[78]DG3285!#REF!</definedName>
    <definedName name="tran" hidden="1">{"'Sheet1'!$L$16"}</definedName>
    <definedName name="tran1" hidden="1">{"'Sheet1'!$L$16"}</definedName>
    <definedName name="TRANSFORMER" localSheetId="6">'[61]NEW-PANEL'!#REF!</definedName>
    <definedName name="TRANSFORMER" localSheetId="1">'[61]NEW-PANEL'!#REF!</definedName>
    <definedName name="TRANSFORMER">'[61]NEW-PANEL'!#REF!</definedName>
    <definedName name="TraTH">'[87]dtct cong'!$A$9:$A$649</definedName>
    <definedName name="trt" localSheetId="6">#REF!</definedName>
    <definedName name="trt" localSheetId="1">#REF!</definedName>
    <definedName name="trt">#REF!</definedName>
    <definedName name="Truong" hidden="1">{#N/A,#N/A,FALSE,"Chi tiÆt"}</definedName>
    <definedName name="TT" localSheetId="6">[27]Sheet26!#REF!</definedName>
    <definedName name="TT" localSheetId="1">[27]Sheet26!#REF!</definedName>
    <definedName name="TT">[27]Sheet26!#REF!</definedName>
    <definedName name="TT_1P" localSheetId="6">#REF!</definedName>
    <definedName name="TT_1P" localSheetId="1">#REF!</definedName>
    <definedName name="TT_1P">#REF!</definedName>
    <definedName name="TT_3p" localSheetId="6">#REF!</definedName>
    <definedName name="TT_3p" localSheetId="1">#REF!</definedName>
    <definedName name="TT_3p">#REF!</definedName>
    <definedName name="ttbt" localSheetId="6">#REF!</definedName>
    <definedName name="ttbt" localSheetId="1">#REF!</definedName>
    <definedName name="ttbt">#REF!</definedName>
    <definedName name="TTDD1P" localSheetId="6">#REF!</definedName>
    <definedName name="TTDD1P" localSheetId="1">#REF!</definedName>
    <definedName name="TTDD1P">#REF!</definedName>
    <definedName name="TTDKKH" localSheetId="6">#REF!</definedName>
    <definedName name="TTDKKH" localSheetId="1">#REF!</definedName>
    <definedName name="TTDKKH">#REF!</definedName>
    <definedName name="tthi" localSheetId="6">#REF!</definedName>
    <definedName name="tthi">#REF!</definedName>
    <definedName name="ttronmk" localSheetId="6">#REF!</definedName>
    <definedName name="ttronmk" localSheetId="1">#REF!</definedName>
    <definedName name="ttronmk">#REF!</definedName>
    <definedName name="ttt">'[10]CT Thang Mo'!$B$309:$M$309</definedName>
    <definedName name="tttb">'[10]CT Thang Mo'!$B$431:$I$431</definedName>
    <definedName name="tuyennhanh" hidden="1">{"'Sheet1'!$L$16"}</definedName>
    <definedName name="tuynen" hidden="1">{"'Sheet1'!$L$16"}</definedName>
    <definedName name="tv75nc" localSheetId="6">#REF!</definedName>
    <definedName name="tv75nc" localSheetId="1">#REF!</definedName>
    <definedName name="tv75nc">#REF!</definedName>
    <definedName name="tv75vl" localSheetId="6">#REF!</definedName>
    <definedName name="tv75vl" localSheetId="1">#REF!</definedName>
    <definedName name="tv75vl">#REF!</definedName>
    <definedName name="TW" localSheetId="6">#REF!</definedName>
    <definedName name="TW" localSheetId="1">#REF!</definedName>
    <definedName name="TW">#REF!</definedName>
    <definedName name="ty_le" localSheetId="6">#REF!</definedName>
    <definedName name="ty_le">#REF!</definedName>
    <definedName name="ty_le_BTN" localSheetId="6">#REF!</definedName>
    <definedName name="ty_le_BTN" localSheetId="1">#REF!</definedName>
    <definedName name="ty_le_BTN">#REF!</definedName>
    <definedName name="Ty_le1" localSheetId="6">#REF!</definedName>
    <definedName name="Ty_le1">#REF!</definedName>
    <definedName name="ư59" localSheetId="6">#REF!</definedName>
    <definedName name="ư59">#REF!</definedName>
    <definedName name="Ud" hidden="1">#REF!</definedName>
    <definedName name="UNIT" hidden="1">#REF!</definedName>
    <definedName name="UP" localSheetId="6">#REF!,#REF!,#REF!,#REF!,#REF!,#REF!,#REF!,#REF!,#REF!,#REF!,#REF!</definedName>
    <definedName name="UP" localSheetId="1">#REF!,#REF!,#REF!,#REF!,#REF!,#REF!,#REF!,#REF!,#REF!,#REF!,#REF!</definedName>
    <definedName name="UP">#REF!,#REF!,#REF!,#REF!,#REF!,#REF!,#REF!,#REF!,#REF!,#REF!,#REF!</definedName>
    <definedName name="upnoc" localSheetId="6">#REF!</definedName>
    <definedName name="upnoc" localSheetId="1">#REF!</definedName>
    <definedName name="upnoc">#REF!</definedName>
    <definedName name="usd">[88]SUMMARY!$I$16</definedName>
    <definedName name="uu" localSheetId="6">#REF!</definedName>
    <definedName name="uu" localSheetId="1">#REF!</definedName>
    <definedName name="uu">#REF!</definedName>
    <definedName name="VA" localSheetId="6">[7]ND!#REF!</definedName>
    <definedName name="VA" localSheetId="1">[7]ND!#REF!</definedName>
    <definedName name="VA">[7]ND!#REF!</definedName>
    <definedName name="VAÄT_LIEÄU">"nhandongia"</definedName>
    <definedName name="Value0" localSheetId="6">#REF!</definedName>
    <definedName name="Value0" localSheetId="1">#REF!</definedName>
    <definedName name="Value0">#REF!</definedName>
    <definedName name="Value1" localSheetId="6">#REF!</definedName>
    <definedName name="Value1" localSheetId="1">#REF!</definedName>
    <definedName name="Value1">#REF!</definedName>
    <definedName name="Value10" localSheetId="6">#REF!</definedName>
    <definedName name="Value10" localSheetId="1">#REF!</definedName>
    <definedName name="Value10">#REF!</definedName>
    <definedName name="Value11" localSheetId="6">#REF!</definedName>
    <definedName name="Value11" localSheetId="1">#REF!</definedName>
    <definedName name="Value11">#REF!</definedName>
    <definedName name="Value12" localSheetId="6">#REF!</definedName>
    <definedName name="Value12" localSheetId="1">#REF!</definedName>
    <definedName name="Value12">#REF!</definedName>
    <definedName name="Value13" localSheetId="6">#REF!</definedName>
    <definedName name="Value13" localSheetId="1">#REF!</definedName>
    <definedName name="Value13">#REF!</definedName>
    <definedName name="Value14" localSheetId="6">#REF!</definedName>
    <definedName name="Value14" localSheetId="1">#REF!</definedName>
    <definedName name="Value14">#REF!</definedName>
    <definedName name="Value15" localSheetId="6">#REF!</definedName>
    <definedName name="Value15" localSheetId="1">#REF!</definedName>
    <definedName name="Value15">#REF!</definedName>
    <definedName name="Value16" localSheetId="6">#REF!</definedName>
    <definedName name="Value16" localSheetId="1">#REF!</definedName>
    <definedName name="Value16">#REF!</definedName>
    <definedName name="Value17" localSheetId="6">#REF!</definedName>
    <definedName name="Value17" localSheetId="1">#REF!</definedName>
    <definedName name="Value17">#REF!</definedName>
    <definedName name="Value18" localSheetId="6">#REF!</definedName>
    <definedName name="Value18" localSheetId="1">#REF!</definedName>
    <definedName name="Value18">#REF!</definedName>
    <definedName name="Value19" localSheetId="6">#REF!</definedName>
    <definedName name="Value19" localSheetId="1">#REF!</definedName>
    <definedName name="Value19">#REF!</definedName>
    <definedName name="Value2" localSheetId="6">#REF!</definedName>
    <definedName name="Value2" localSheetId="1">#REF!</definedName>
    <definedName name="Value2">#REF!</definedName>
    <definedName name="Value20" localSheetId="6">#REF!</definedName>
    <definedName name="Value20" localSheetId="1">#REF!</definedName>
    <definedName name="Value20">#REF!</definedName>
    <definedName name="Value21" localSheetId="6">#REF!</definedName>
    <definedName name="Value21" localSheetId="1">#REF!</definedName>
    <definedName name="Value21">#REF!</definedName>
    <definedName name="Value22" localSheetId="6">#REF!</definedName>
    <definedName name="Value22" localSheetId="1">#REF!</definedName>
    <definedName name="Value22">#REF!</definedName>
    <definedName name="Value23" localSheetId="6">#REF!</definedName>
    <definedName name="Value23" localSheetId="1">#REF!</definedName>
    <definedName name="Value23">#REF!</definedName>
    <definedName name="Value24" localSheetId="6">#REF!</definedName>
    <definedName name="Value24" localSheetId="1">#REF!</definedName>
    <definedName name="Value24">#REF!</definedName>
    <definedName name="Value25" localSheetId="6">#REF!</definedName>
    <definedName name="Value25" localSheetId="1">#REF!</definedName>
    <definedName name="Value25">#REF!</definedName>
    <definedName name="Value26" localSheetId="6">#REF!</definedName>
    <definedName name="Value26" localSheetId="1">#REF!</definedName>
    <definedName name="Value26">#REF!</definedName>
    <definedName name="Value27" localSheetId="6">#REF!</definedName>
    <definedName name="Value27" localSheetId="1">#REF!</definedName>
    <definedName name="Value27">#REF!</definedName>
    <definedName name="Value28" localSheetId="6">#REF!</definedName>
    <definedName name="Value28" localSheetId="1">#REF!</definedName>
    <definedName name="Value28">#REF!</definedName>
    <definedName name="Value29" localSheetId="6">#REF!</definedName>
    <definedName name="Value29" localSheetId="1">#REF!</definedName>
    <definedName name="Value29">#REF!</definedName>
    <definedName name="Value3" localSheetId="6">#REF!</definedName>
    <definedName name="Value3" localSheetId="1">#REF!</definedName>
    <definedName name="Value3">#REF!</definedName>
    <definedName name="Value30" localSheetId="6">#REF!</definedName>
    <definedName name="Value30" localSheetId="1">#REF!</definedName>
    <definedName name="Value30">#REF!</definedName>
    <definedName name="Value31" localSheetId="6">#REF!</definedName>
    <definedName name="Value31" localSheetId="1">#REF!</definedName>
    <definedName name="Value31">#REF!</definedName>
    <definedName name="Value32" localSheetId="6">#REF!</definedName>
    <definedName name="Value32" localSheetId="1">#REF!</definedName>
    <definedName name="Value32">#REF!</definedName>
    <definedName name="Value33" localSheetId="6">#REF!</definedName>
    <definedName name="Value33" localSheetId="1">#REF!</definedName>
    <definedName name="Value33">#REF!</definedName>
    <definedName name="Value34" localSheetId="6">#REF!</definedName>
    <definedName name="Value34" localSheetId="1">#REF!</definedName>
    <definedName name="Value34">#REF!</definedName>
    <definedName name="Value35" localSheetId="6">#REF!</definedName>
    <definedName name="Value35" localSheetId="1">#REF!</definedName>
    <definedName name="Value35">#REF!</definedName>
    <definedName name="Value36" localSheetId="6">#REF!</definedName>
    <definedName name="Value36" localSheetId="1">#REF!</definedName>
    <definedName name="Value36">#REF!</definedName>
    <definedName name="Value37" localSheetId="6">#REF!</definedName>
    <definedName name="Value37" localSheetId="1">#REF!</definedName>
    <definedName name="Value37">#REF!</definedName>
    <definedName name="Value38" localSheetId="6">#REF!</definedName>
    <definedName name="Value38" localSheetId="1">#REF!</definedName>
    <definedName name="Value38">#REF!</definedName>
    <definedName name="Value39" localSheetId="6">#REF!</definedName>
    <definedName name="Value39" localSheetId="1">#REF!</definedName>
    <definedName name="Value39">#REF!</definedName>
    <definedName name="Value4" localSheetId="6">#REF!</definedName>
    <definedName name="Value4" localSheetId="1">#REF!</definedName>
    <definedName name="Value4">#REF!</definedName>
    <definedName name="Value40" localSheetId="6">#REF!</definedName>
    <definedName name="Value40" localSheetId="1">#REF!</definedName>
    <definedName name="Value40">#REF!</definedName>
    <definedName name="Value41" localSheetId="6">#REF!</definedName>
    <definedName name="Value41" localSheetId="1">#REF!</definedName>
    <definedName name="Value41">#REF!</definedName>
    <definedName name="Value42" localSheetId="6">#REF!</definedName>
    <definedName name="Value42" localSheetId="1">#REF!</definedName>
    <definedName name="Value42">#REF!</definedName>
    <definedName name="Value43" localSheetId="6">#REF!</definedName>
    <definedName name="Value43" localSheetId="1">#REF!</definedName>
    <definedName name="Value43">#REF!</definedName>
    <definedName name="Value44" localSheetId="6">#REF!</definedName>
    <definedName name="Value44" localSheetId="1">#REF!</definedName>
    <definedName name="Value44">#REF!</definedName>
    <definedName name="Value45" localSheetId="6">#REF!</definedName>
    <definedName name="Value45" localSheetId="1">#REF!</definedName>
    <definedName name="Value45">#REF!</definedName>
    <definedName name="Value46" localSheetId="6">#REF!</definedName>
    <definedName name="Value46" localSheetId="1">#REF!</definedName>
    <definedName name="Value46">#REF!</definedName>
    <definedName name="Value47" localSheetId="6">#REF!</definedName>
    <definedName name="Value47" localSheetId="1">#REF!</definedName>
    <definedName name="Value47">#REF!</definedName>
    <definedName name="Value48" localSheetId="6">#REF!</definedName>
    <definedName name="Value48" localSheetId="1">#REF!</definedName>
    <definedName name="Value48">#REF!</definedName>
    <definedName name="Value49" localSheetId="6">#REF!</definedName>
    <definedName name="Value49" localSheetId="1">#REF!</definedName>
    <definedName name="Value49">#REF!</definedName>
    <definedName name="Value5" localSheetId="6">#REF!</definedName>
    <definedName name="Value5" localSheetId="1">#REF!</definedName>
    <definedName name="Value5">#REF!</definedName>
    <definedName name="Value50" localSheetId="6">#REF!</definedName>
    <definedName name="Value50" localSheetId="1">#REF!</definedName>
    <definedName name="Value50">#REF!</definedName>
    <definedName name="Value51" localSheetId="6">#REF!</definedName>
    <definedName name="Value51" localSheetId="1">#REF!</definedName>
    <definedName name="Value51">#REF!</definedName>
    <definedName name="Value52" localSheetId="6">#REF!</definedName>
    <definedName name="Value52" localSheetId="1">#REF!</definedName>
    <definedName name="Value52">#REF!</definedName>
    <definedName name="Value53" localSheetId="6">#REF!</definedName>
    <definedName name="Value53" localSheetId="1">#REF!</definedName>
    <definedName name="Value53">#REF!</definedName>
    <definedName name="Value54" localSheetId="6">#REF!</definedName>
    <definedName name="Value54" localSheetId="1">#REF!</definedName>
    <definedName name="Value54">#REF!</definedName>
    <definedName name="Value55" localSheetId="6">#REF!</definedName>
    <definedName name="Value55" localSheetId="1">#REF!</definedName>
    <definedName name="Value55">#REF!</definedName>
    <definedName name="Value6" localSheetId="6">#REF!</definedName>
    <definedName name="Value6" localSheetId="1">#REF!</definedName>
    <definedName name="Value6">#REF!</definedName>
    <definedName name="Value7" localSheetId="6">#REF!</definedName>
    <definedName name="Value7" localSheetId="1">#REF!</definedName>
    <definedName name="Value7">#REF!</definedName>
    <definedName name="Value8" localSheetId="6">#REF!</definedName>
    <definedName name="Value8" localSheetId="1">#REF!</definedName>
    <definedName name="Value8">#REF!</definedName>
    <definedName name="Value9" localSheetId="6">#REF!</definedName>
    <definedName name="Value9" localSheetId="1">#REF!</definedName>
    <definedName name="Value9">#REF!</definedName>
    <definedName name="VAN_CHUYEN_DUONG_DAI_DZ0.4KV" localSheetId="6">#REF!</definedName>
    <definedName name="VAN_CHUYEN_DUONG_DAI_DZ0.4KV" localSheetId="1">#REF!</definedName>
    <definedName name="VAN_CHUYEN_DUONG_DAI_DZ0.4KV">#REF!</definedName>
    <definedName name="VAN_CHUYEN_DUONG_DAI_DZ22KV" localSheetId="6">#REF!</definedName>
    <definedName name="VAN_CHUYEN_DUONG_DAI_DZ22KV" localSheetId="1">#REF!</definedName>
    <definedName name="VAN_CHUYEN_DUONG_DAI_DZ22KV">#REF!</definedName>
    <definedName name="VAN_CHUYEN_VAT_TU_CHUNG" localSheetId="6">#REF!</definedName>
    <definedName name="VAN_CHUYEN_VAT_TU_CHUNG" localSheetId="1">#REF!</definedName>
    <definedName name="VAN_CHUYEN_VAT_TU_CHUNG">#REF!</definedName>
    <definedName name="VAN_TRUNG_CHUYEN_VAT_TU_CHUNG" localSheetId="6">#REF!</definedName>
    <definedName name="VAN_TRUNG_CHUYEN_VAT_TU_CHUNG" localSheetId="1">#REF!</definedName>
    <definedName name="VAN_TRUNG_CHUYEN_VAT_TU_CHUNG">#REF!</definedName>
    <definedName name="vanchuyen" localSheetId="6">#REF!</definedName>
    <definedName name="vanchuyen">#REF!</definedName>
    <definedName name="VANCHUYENTHUCONG">'[34]vanchuyen TC'!$B$5:$I$30</definedName>
    <definedName name="VANKHUON">[89]VANKHUON!$A$2:$V$38</definedName>
    <definedName name="VARIINST" localSheetId="6">#REF!</definedName>
    <definedName name="VARIINST">#REF!</definedName>
    <definedName name="VARIPURC" localSheetId="6">#REF!</definedName>
    <definedName name="VARIPURC">#REF!</definedName>
    <definedName name="vat" localSheetId="6">#REF!</definedName>
    <definedName name="vat" localSheetId="1">#REF!</definedName>
    <definedName name="vat">#REF!</definedName>
    <definedName name="VAT_LIEU_DEN_CHAN_CONG_TRINH" localSheetId="6">#REF!</definedName>
    <definedName name="VAT_LIEU_DEN_CHAN_CONG_TRINH" localSheetId="1">#REF!</definedName>
    <definedName name="VAT_LIEU_DEN_CHAN_CONG_TRINH">#REF!</definedName>
    <definedName name="vat_lieu_KVIII" localSheetId="6">#REF!</definedName>
    <definedName name="vat_lieu_KVIII">#REF!</definedName>
    <definedName name="VATM" hidden="1">{"'Sheet1'!$L$16"}</definedName>
    <definedName name="Vattu" localSheetId="6">#REF!</definedName>
    <definedName name="Vattu">#REF!</definedName>
    <definedName name="VB" localSheetId="6">[27]Sheet26!#REF!</definedName>
    <definedName name="VB" localSheetId="1">[27]Sheet26!#REF!</definedName>
    <definedName name="VB">[27]Sheet26!#REF!</definedName>
    <definedName name="vbc" hidden="1">{"'Sheet1'!$L$16"}</definedName>
    <definedName name="vbtchongnuocm300" localSheetId="6">#REF!</definedName>
    <definedName name="vbtchongnuocm300" localSheetId="1">#REF!</definedName>
    <definedName name="vbtchongnuocm300">#REF!</definedName>
    <definedName name="vbtm150" localSheetId="6">#REF!</definedName>
    <definedName name="vbtm150" localSheetId="1">#REF!</definedName>
    <definedName name="vbtm150">#REF!</definedName>
    <definedName name="vbtm300" localSheetId="6">#REF!</definedName>
    <definedName name="vbtm300" localSheetId="1">#REF!</definedName>
    <definedName name="vbtm300">#REF!</definedName>
    <definedName name="vbtm400" localSheetId="6">#REF!</definedName>
    <definedName name="vbtm400" localSheetId="1">#REF!</definedName>
    <definedName name="vbtm400">#REF!</definedName>
    <definedName name="VC" localSheetId="6">#REF!</definedName>
    <definedName name="VC" localSheetId="1">#REF!</definedName>
    <definedName name="VC">#REF!</definedName>
    <definedName name="vc3.">'[10]CT  PL'!$B$125:$H$125</definedName>
    <definedName name="vca">'[10]CT  PL'!$B$25:$H$25</definedName>
    <definedName name="vccot" localSheetId="6">#REF!</definedName>
    <definedName name="vccot" localSheetId="1">#REF!</definedName>
    <definedName name="vccot">#REF!</definedName>
    <definedName name="vccot.">'[10]CT  PL'!$B$8:$H$8</definedName>
    <definedName name="vcdbt">'[10]CT Thang Mo'!$B$220:$I$220</definedName>
    <definedName name="vcdc" localSheetId="6">#REF!</definedName>
    <definedName name="vcdc" localSheetId="1">#REF!</definedName>
    <definedName name="vcdc">#REF!</definedName>
    <definedName name="vcdc." localSheetId="6">'[90]Chi tiet'!#REF!</definedName>
    <definedName name="vcdc." localSheetId="1">'[90]Chi tiet'!#REF!</definedName>
    <definedName name="vcdc.">'[90]Chi tiet'!#REF!</definedName>
    <definedName name="vcdd">'[10]CT Thang Mo'!$B$182:$H$182</definedName>
    <definedName name="vcdt">'[10]CT Thang Mo'!$B$406:$I$406</definedName>
    <definedName name="vcdtb">'[10]CT Thang Mo'!$B$432:$I$432</definedName>
    <definedName name="VCHT" localSheetId="6">#REF!</definedName>
    <definedName name="VCHT" localSheetId="1">#REF!</definedName>
    <definedName name="VCHT">#REF!</definedName>
    <definedName name="vcoto" hidden="1">{"'Sheet1'!$L$16"}</definedName>
    <definedName name="vct" localSheetId="6">#REF!</definedName>
    <definedName name="vct" localSheetId="1">#REF!</definedName>
    <definedName name="vct">#REF!</definedName>
    <definedName name="vctb" localSheetId="6">#REF!</definedName>
    <definedName name="vctb" localSheetId="1">#REF!</definedName>
    <definedName name="vctb">#REF!</definedName>
    <definedName name="vctt">'[10]CT  PL'!$B$288:$H$288</definedName>
    <definedName name="VCVBT1" localSheetId="6">#REF!</definedName>
    <definedName name="VCVBT1" localSheetId="1">#REF!</definedName>
    <definedName name="VCVBT1">#REF!</definedName>
    <definedName name="VCVBT2" localSheetId="6">#REF!</definedName>
    <definedName name="VCVBT2" localSheetId="1">#REF!</definedName>
    <definedName name="VCVBT2">#REF!</definedName>
    <definedName name="vd3p" localSheetId="6">#REF!</definedName>
    <definedName name="vd3p" localSheetId="1">#REF!</definedName>
    <definedName name="vd3p">#REF!</definedName>
    <definedName name="VDCLY" localSheetId="6">[39]QMCT!#REF!</definedName>
    <definedName name="VDCLY" localSheetId="1">[39]QMCT!#REF!</definedName>
    <definedName name="VDCLY">[39]QMCT!#REF!</definedName>
    <definedName name="vdkt">[15]gVL!$Q$55</definedName>
    <definedName name="vgk" localSheetId="6">#REF!</definedName>
    <definedName name="vgk" localSheetId="1">#REF!</definedName>
    <definedName name="vgk">#REF!</definedName>
    <definedName name="vgt" localSheetId="6">#REF!</definedName>
    <definedName name="vgt" localSheetId="1">#REF!</definedName>
    <definedName name="vgt">#REF!</definedName>
    <definedName name="vi" localSheetId="6">#REF!</definedName>
    <definedName name="vi">#REF!</definedName>
    <definedName name="vinh" localSheetId="6">#REF!</definedName>
    <definedName name="vinh" localSheetId="1">#REF!</definedName>
    <definedName name="vinh">#REF!</definedName>
    <definedName name="vkcauthang" localSheetId="6">#REF!</definedName>
    <definedName name="vkcauthang" localSheetId="1">#REF!</definedName>
    <definedName name="vkcauthang">#REF!</definedName>
    <definedName name="vksan" localSheetId="6">#REF!</definedName>
    <definedName name="vksan" localSheetId="1">#REF!</definedName>
    <definedName name="vksan">#REF!</definedName>
    <definedName name="VL">'[66]Sheet2 (2)'!$F$15</definedName>
    <definedName name="vl3p" localSheetId="6">#REF!</definedName>
    <definedName name="vl3p" localSheetId="1">#REF!</definedName>
    <definedName name="vl3p">#REF!</definedName>
    <definedName name="VLBETONG" localSheetId="6">'[91]Gia thanh'!#REF!</definedName>
    <definedName name="VLBETONG" localSheetId="1">'[91]Gia thanh'!#REF!</definedName>
    <definedName name="VLBETONG">'[91]Gia thanh'!#REF!</definedName>
    <definedName name="Vlcap0.7" localSheetId="6">#REF!</definedName>
    <definedName name="Vlcap0.7" localSheetId="1">#REF!</definedName>
    <definedName name="Vlcap0.7">#REF!</definedName>
    <definedName name="VLcap1" localSheetId="6">#REF!</definedName>
    <definedName name="VLcap1" localSheetId="1">#REF!</definedName>
    <definedName name="VLcap1">#REF!</definedName>
    <definedName name="vlct" hidden="1">{"'Sheet1'!$L$16"}</definedName>
    <definedName name="VLCT3p" localSheetId="6">#REF!</definedName>
    <definedName name="VLCT3p" localSheetId="1">#REF!</definedName>
    <definedName name="VLCT3p">#REF!</definedName>
    <definedName name="vldg" localSheetId="6">#REF!</definedName>
    <definedName name="vldg" localSheetId="1">#REF!</definedName>
    <definedName name="vldg">#REF!</definedName>
    <definedName name="vldn400" localSheetId="6">#REF!</definedName>
    <definedName name="vldn400" localSheetId="1">#REF!</definedName>
    <definedName name="vldn400">#REF!</definedName>
    <definedName name="vldn600" localSheetId="6">#REF!</definedName>
    <definedName name="vldn600" localSheetId="1">#REF!</definedName>
    <definedName name="vldn600">#REF!</definedName>
    <definedName name="VLIEU" localSheetId="6">#REF!</definedName>
    <definedName name="VLIEU" localSheetId="1">#REF!</definedName>
    <definedName name="VLIEU">#REF!</definedName>
    <definedName name="VLM" localSheetId="6">#REF!</definedName>
    <definedName name="VLM" localSheetId="1">#REF!</definedName>
    <definedName name="VLM">#REF!</definedName>
    <definedName name="vltram" localSheetId="6">#REF!</definedName>
    <definedName name="vltram" localSheetId="1">#REF!</definedName>
    <definedName name="vltram">#REF!</definedName>
    <definedName name="vr3p" localSheetId="6">#REF!</definedName>
    <definedName name="vr3p" localSheetId="1">#REF!</definedName>
    <definedName name="vr3p">#REF!</definedName>
    <definedName name="Vua" localSheetId="6">#REF!</definedName>
    <definedName name="Vua">#REF!</definedName>
    <definedName name="vvvvvvv" hidden="1">{#N/A,#N/A,FALSE,"Chi tiÆt"}</definedName>
    <definedName name="vy" localSheetId="6">'[1]COAT&amp;WRAP-QIOT-#3'!#REF!</definedName>
    <definedName name="vy" localSheetId="1">'[1]COAT&amp;WRAP-QIOT-#3'!#REF!</definedName>
    <definedName name="vy">'[1]COAT&amp;WRAP-QIOT-#3'!#REF!</definedName>
    <definedName name="W" localSheetId="6">#REF!</definedName>
    <definedName name="W">#REF!</definedName>
    <definedName name="walkway" hidden="1">{"'Sheet1'!$L$16"}</definedName>
    <definedName name="wrn.aaa." hidden="1">{#N/A,#N/A,FALSE,"Sheet1";#N/A,#N/A,FALSE,"Sheet1";#N/A,#N/A,FALSE,"Sheet1"}</definedName>
    <definedName name="wrn.chi._.tiÆt." localSheetId="6" hidden="1">{#N/A,#N/A,FALSE,"Chi tiÆt"}</definedName>
    <definedName name="wrn.chi._.tiÆt." localSheetId="5" hidden="1">{#N/A,#N/A,FALSE,"Chi tiÆt"}</definedName>
    <definedName name="wrn.chi._.tiÆt." localSheetId="3" hidden="1">{#N/A,#N/A,FALSE,"Chi tiÆt"}</definedName>
    <definedName name="wrn.chi._.tiÆt." localSheetId="4" hidden="1">{#N/A,#N/A,FALSE,"Chi tiÆt"}</definedName>
    <definedName name="wrn.chi._.tiÆt." localSheetId="1" hidden="1">{#N/A,#N/A,FALSE,"Chi tiÆt"}</definedName>
    <definedName name="wrn.chi._.tiÆt." hidden="1">{#N/A,#N/A,FALSE,"Chi tiÆt"}</definedName>
    <definedName name="wrn.cong." hidden="1">{#N/A,#N/A,FALSE,"Sheet1"}</definedName>
    <definedName name="wrn.Report." hidden="1">{"Offgrid",#N/A,FALSE,"OFFGRID";"Region",#N/A,FALSE,"REGION";"Offgrid -2",#N/A,FALSE,"OFFGRID";"WTP",#N/A,FALSE,"WTP";"WTP -2",#N/A,FALSE,"WTP";"Project",#N/A,FALSE,"PROJECT";"Summary -2",#N/A,FALSE,"SUMMARY"}</definedName>
    <definedName name="wrn.vd." hidden="1">{#N/A,#N/A,TRUE,"BT M200 da 10x20"}</definedName>
    <definedName name="wrnf.report" hidden="1">{"Offgrid",#N/A,FALSE,"OFFGRID";"Region",#N/A,FALSE,"REGION";"Offgrid -2",#N/A,FALSE,"OFFGRID";"WTP",#N/A,FALSE,"WTP";"WTP -2",#N/A,FALSE,"WTP";"Project",#N/A,FALSE,"PROJECT";"Summary -2",#N/A,FALSE,"SUMMARY"}</definedName>
    <definedName name="wwwwwww" hidden="1">{"Offgrid",#N/A,FALSE,"OFFGRID";"Region",#N/A,FALSE,"REGION";"Offgrid -2",#N/A,FALSE,"OFFGRID";"WTP",#N/A,FALSE,"WTP";"WTP -2",#N/A,FALSE,"WTP";"Project",#N/A,FALSE,"PROJECT";"Summary -2",#N/A,FALSE,"SUMMARY"}</definedName>
    <definedName name="X" localSheetId="6">#REF!</definedName>
    <definedName name="X">#REF!</definedName>
    <definedName name="x1pind" localSheetId="6">#REF!</definedName>
    <definedName name="x1pind" localSheetId="1">#REF!</definedName>
    <definedName name="x1pind">#REF!</definedName>
    <definedName name="X1pINDnc" localSheetId="6">#REF!</definedName>
    <definedName name="X1pINDnc" localSheetId="1">#REF!</definedName>
    <definedName name="X1pINDnc">#REF!</definedName>
    <definedName name="X1pINDvc" localSheetId="6">#REF!</definedName>
    <definedName name="X1pINDvc" localSheetId="1">#REF!</definedName>
    <definedName name="X1pINDvc">#REF!</definedName>
    <definedName name="X1pINDvl" localSheetId="6">#REF!</definedName>
    <definedName name="X1pINDvl" localSheetId="1">#REF!</definedName>
    <definedName name="X1pINDvl">#REF!</definedName>
    <definedName name="x1ping" localSheetId="6">#REF!</definedName>
    <definedName name="x1ping" localSheetId="1">#REF!</definedName>
    <definedName name="x1ping">#REF!</definedName>
    <definedName name="X1pINGnc" localSheetId="6">#REF!</definedName>
    <definedName name="X1pINGnc" localSheetId="1">#REF!</definedName>
    <definedName name="X1pINGnc">#REF!</definedName>
    <definedName name="X1pINGvc" localSheetId="6">#REF!</definedName>
    <definedName name="X1pINGvc" localSheetId="1">#REF!</definedName>
    <definedName name="X1pINGvc">#REF!</definedName>
    <definedName name="X1pINGvl" localSheetId="6">#REF!</definedName>
    <definedName name="X1pINGvl" localSheetId="1">#REF!</definedName>
    <definedName name="X1pINGvl">#REF!</definedName>
    <definedName name="x1pint" localSheetId="6">#REF!</definedName>
    <definedName name="x1pint" localSheetId="1">#REF!</definedName>
    <definedName name="x1pint">#REF!</definedName>
    <definedName name="XCCT">0.5</definedName>
    <definedName name="xd0.6" localSheetId="6">#REF!</definedName>
    <definedName name="xd0.6" localSheetId="1">#REF!</definedName>
    <definedName name="xd0.6">#REF!</definedName>
    <definedName name="xd1.3" localSheetId="6">#REF!</definedName>
    <definedName name="xd1.3" localSheetId="1">#REF!</definedName>
    <definedName name="xd1.3">#REF!</definedName>
    <definedName name="xd1.5" localSheetId="6">#REF!</definedName>
    <definedName name="xd1.5" localSheetId="1">#REF!</definedName>
    <definedName name="xd1.5">#REF!</definedName>
    <definedName name="xfco" localSheetId="6">#REF!</definedName>
    <definedName name="xfco" localSheetId="1">#REF!</definedName>
    <definedName name="xfco">#REF!</definedName>
    <definedName name="xfco3p" localSheetId="6">#REF!</definedName>
    <definedName name="xfco3p" localSheetId="1">#REF!</definedName>
    <definedName name="xfco3p">#REF!</definedName>
    <definedName name="XFCOnc" localSheetId="6">#REF!</definedName>
    <definedName name="XFCOnc" localSheetId="1">#REF!</definedName>
    <definedName name="XFCOnc">#REF!</definedName>
    <definedName name="xfcotnc" localSheetId="6">#REF!</definedName>
    <definedName name="xfcotnc" localSheetId="1">#REF!</definedName>
    <definedName name="xfcotnc">#REF!</definedName>
    <definedName name="xfcotvl" localSheetId="6">#REF!</definedName>
    <definedName name="xfcotvl" localSheetId="1">#REF!</definedName>
    <definedName name="xfcotvl">#REF!</definedName>
    <definedName name="XFCOvl" localSheetId="6">#REF!</definedName>
    <definedName name="XFCOvl" localSheetId="1">#REF!</definedName>
    <definedName name="XFCOvl">#REF!</definedName>
    <definedName name="xgc100" localSheetId="6">#REF!</definedName>
    <definedName name="xgc100" localSheetId="1">#REF!</definedName>
    <definedName name="xgc100">#REF!</definedName>
    <definedName name="xgc150" localSheetId="6">#REF!</definedName>
    <definedName name="xgc150" localSheetId="1">#REF!</definedName>
    <definedName name="xgc150">#REF!</definedName>
    <definedName name="xgc200" localSheetId="6">#REF!</definedName>
    <definedName name="xgc200" localSheetId="1">#REF!</definedName>
    <definedName name="xgc200">#REF!</definedName>
    <definedName name="xh" localSheetId="6">#REF!</definedName>
    <definedName name="xh">#REF!</definedName>
    <definedName name="xhn" localSheetId="6">#REF!</definedName>
    <definedName name="xhn" localSheetId="1">#REF!</definedName>
    <definedName name="xhn">#REF!</definedName>
    <definedName name="xig" localSheetId="6">#REF!</definedName>
    <definedName name="xig" localSheetId="1">#REF!</definedName>
    <definedName name="xig">#REF!</definedName>
    <definedName name="xig1" localSheetId="6">#REF!</definedName>
    <definedName name="xig1" localSheetId="1">#REF!</definedName>
    <definedName name="xig1">#REF!</definedName>
    <definedName name="xig1p" localSheetId="6">#REF!</definedName>
    <definedName name="xig1p" localSheetId="1">#REF!</definedName>
    <definedName name="xig1p">#REF!</definedName>
    <definedName name="xig3p" localSheetId="6">#REF!</definedName>
    <definedName name="xig3p" localSheetId="1">#REF!</definedName>
    <definedName name="xig3p">#REF!</definedName>
    <definedName name="XIGnc" localSheetId="6">#REF!</definedName>
    <definedName name="XIGnc" localSheetId="1">#REF!</definedName>
    <definedName name="XIGnc">#REF!</definedName>
    <definedName name="XIGvc" localSheetId="6">#REF!</definedName>
    <definedName name="XIGvc" localSheetId="1">#REF!</definedName>
    <definedName name="XIGvc">#REF!</definedName>
    <definedName name="XIGvl" localSheetId="6">#REF!</definedName>
    <definedName name="XIGvl" localSheetId="1">#REF!</definedName>
    <definedName name="XIGvl">#REF!</definedName>
    <definedName name="ximang" localSheetId="6">#REF!</definedName>
    <definedName name="ximang" localSheetId="1">#REF!</definedName>
    <definedName name="ximang">#REF!</definedName>
    <definedName name="xin" localSheetId="6">#REF!</definedName>
    <definedName name="xin" localSheetId="1">#REF!</definedName>
    <definedName name="xin">#REF!</definedName>
    <definedName name="xin190" localSheetId="6">#REF!</definedName>
    <definedName name="xin190" localSheetId="1">#REF!</definedName>
    <definedName name="xin190">#REF!</definedName>
    <definedName name="xin1903p" localSheetId="6">#REF!</definedName>
    <definedName name="xin1903p" localSheetId="1">#REF!</definedName>
    <definedName name="xin1903p">#REF!</definedName>
    <definedName name="xin3p" localSheetId="6">#REF!</definedName>
    <definedName name="xin3p" localSheetId="1">#REF!</definedName>
    <definedName name="xin3p">#REF!</definedName>
    <definedName name="xind" localSheetId="6">#REF!</definedName>
    <definedName name="xind" localSheetId="1">#REF!</definedName>
    <definedName name="xind">#REF!</definedName>
    <definedName name="xind1p" localSheetId="6">#REF!</definedName>
    <definedName name="xind1p" localSheetId="1">#REF!</definedName>
    <definedName name="xind1p">#REF!</definedName>
    <definedName name="xind3p" localSheetId="6">#REF!</definedName>
    <definedName name="xind3p" localSheetId="1">#REF!</definedName>
    <definedName name="xind3p">#REF!</definedName>
    <definedName name="xindnc1p" localSheetId="6">#REF!</definedName>
    <definedName name="xindnc1p" localSheetId="1">#REF!</definedName>
    <definedName name="xindnc1p">#REF!</definedName>
    <definedName name="xindvl1p" localSheetId="6">#REF!</definedName>
    <definedName name="xindvl1p" localSheetId="1">#REF!</definedName>
    <definedName name="xindvl1p">#REF!</definedName>
    <definedName name="xing1p" localSheetId="6">#REF!</definedName>
    <definedName name="xing1p" localSheetId="1">#REF!</definedName>
    <definedName name="xing1p">#REF!</definedName>
    <definedName name="xingnc1p" localSheetId="6">#REF!</definedName>
    <definedName name="xingnc1p" localSheetId="1">#REF!</definedName>
    <definedName name="xingnc1p">#REF!</definedName>
    <definedName name="xingvl1p" localSheetId="6">#REF!</definedName>
    <definedName name="xingvl1p" localSheetId="1">#REF!</definedName>
    <definedName name="xingvl1p">#REF!</definedName>
    <definedName name="XINnc" localSheetId="6">#REF!</definedName>
    <definedName name="XINnc" localSheetId="1">#REF!</definedName>
    <definedName name="XINnc">#REF!</definedName>
    <definedName name="xint1p" localSheetId="6">#REF!</definedName>
    <definedName name="xint1p" localSheetId="1">#REF!</definedName>
    <definedName name="xint1p">#REF!</definedName>
    <definedName name="XINvc" localSheetId="6">#REF!</definedName>
    <definedName name="XINvc" localSheetId="1">#REF!</definedName>
    <definedName name="XINvc">#REF!</definedName>
    <definedName name="XINvl" localSheetId="6">#REF!</definedName>
    <definedName name="XINvl" localSheetId="1">#REF!</definedName>
    <definedName name="XINvl">#REF!</definedName>
    <definedName name="xit" localSheetId="6">#REF!</definedName>
    <definedName name="xit" localSheetId="1">#REF!</definedName>
    <definedName name="xit">#REF!</definedName>
    <definedName name="xit1" localSheetId="6">#REF!</definedName>
    <definedName name="xit1" localSheetId="1">#REF!</definedName>
    <definedName name="xit1">#REF!</definedName>
    <definedName name="xit1p" localSheetId="6">#REF!</definedName>
    <definedName name="xit1p" localSheetId="1">#REF!</definedName>
    <definedName name="xit1p">#REF!</definedName>
    <definedName name="xit23p" localSheetId="6">#REF!</definedName>
    <definedName name="xit23p" localSheetId="1">#REF!</definedName>
    <definedName name="xit23p">#REF!</definedName>
    <definedName name="xit3p" localSheetId="6">#REF!</definedName>
    <definedName name="xit3p" localSheetId="1">#REF!</definedName>
    <definedName name="xit3p">#REF!</definedName>
    <definedName name="XITnc" localSheetId="6">#REF!</definedName>
    <definedName name="XITnc" localSheetId="1">#REF!</definedName>
    <definedName name="XITnc">#REF!</definedName>
    <definedName name="XITvc" localSheetId="6">#REF!</definedName>
    <definedName name="XITvc" localSheetId="1">#REF!</definedName>
    <definedName name="XITvc">#REF!</definedName>
    <definedName name="XITvl" localSheetId="6">#REF!</definedName>
    <definedName name="XITvl" localSheetId="1">#REF!</definedName>
    <definedName name="XITvl">#REF!</definedName>
    <definedName name="xk0.6" localSheetId="6">#REF!</definedName>
    <definedName name="xk0.6" localSheetId="1">#REF!</definedName>
    <definedName name="xk0.6">#REF!</definedName>
    <definedName name="xk1.3" localSheetId="6">#REF!</definedName>
    <definedName name="xk1.3" localSheetId="1">#REF!</definedName>
    <definedName name="xk1.3">#REF!</definedName>
    <definedName name="xk1.5" localSheetId="6">#REF!</definedName>
    <definedName name="xk1.5" localSheetId="1">#REF!</definedName>
    <definedName name="xk1.5">#REF!</definedName>
    <definedName name="xl" localSheetId="6">#REF!</definedName>
    <definedName name="xl" localSheetId="1">#REF!</definedName>
    <definedName name="xl">#REF!</definedName>
    <definedName name="xlc" localSheetId="6">#REF!</definedName>
    <definedName name="xlc" localSheetId="1">#REF!</definedName>
    <definedName name="xlc">#REF!</definedName>
    <definedName name="xld1.4" localSheetId="6">#REF!</definedName>
    <definedName name="xld1.4" localSheetId="1">#REF!</definedName>
    <definedName name="xld1.4">#REF!</definedName>
    <definedName name="xlk" localSheetId="6">#REF!</definedName>
    <definedName name="xlk" localSheetId="1">#REF!</definedName>
    <definedName name="xlk">#REF!</definedName>
    <definedName name="xlk1.4" localSheetId="6">#REF!</definedName>
    <definedName name="xlk1.4" localSheetId="1">#REF!</definedName>
    <definedName name="xlk1.4">#REF!</definedName>
    <definedName name="xlttbninh" hidden="1">{"'Sheet1'!$L$16"}</definedName>
    <definedName name="xm">[46]gvl!$N$16</definedName>
    <definedName name="xmcax" localSheetId="6">#REF!</definedName>
    <definedName name="xmcax" localSheetId="1">#REF!</definedName>
    <definedName name="xmcax">#REF!</definedName>
    <definedName name="xn" localSheetId="6">#REF!</definedName>
    <definedName name="xn">#REF!</definedName>
    <definedName name="Xuat_hien1">[92]DTCT!$A$7:$A$238</definedName>
    <definedName name="xvxcvxc" hidden="1">{"'Sheet1'!$L$16"}</definedName>
    <definedName name="xx" localSheetId="6">#REF!</definedName>
    <definedName name="xx" localSheetId="1">#REF!</definedName>
    <definedName name="xx">#REF!</definedName>
    <definedName name="y" localSheetId="6">#REF!</definedName>
    <definedName name="y" localSheetId="1">#REF!</definedName>
    <definedName name="y">#REF!</definedName>
    <definedName name="Yd" hidden="1">#REF!</definedName>
    <definedName name="yjut" hidden="1">{"'Sheet1'!$L$16"}</definedName>
    <definedName name="Yu" hidden="1">#REF!</definedName>
    <definedName name="z" localSheetId="6">#REF!</definedName>
    <definedName name="z" localSheetId="1">#REF!</definedName>
    <definedName name="z">#REF!</definedName>
    <definedName name="Z_B6D82DE0_6701_11DA_9820_00304F1E4471_.wvu.Cols" hidden="1">#REF!</definedName>
    <definedName name="ZXD" localSheetId="6">#REF!</definedName>
    <definedName name="ZXD" localSheetId="1">#REF!</definedName>
    <definedName name="ZXD">#REF!</definedName>
    <definedName name="ZXzX" hidden="1">{"'Sheet1'!$L$16"}</definedName>
    <definedName name="ZYX" localSheetId="6">#REF!</definedName>
    <definedName name="ZYX">#REF!</definedName>
    <definedName name="ZZZ" localSheetId="6">#REF!</definedName>
    <definedName name="ZZZ">#REF!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11" i="10" l="1"/>
  <c r="D63" i="5" l="1"/>
  <c r="N9" i="10"/>
  <c r="R9" i="10"/>
  <c r="Q9" i="10"/>
  <c r="O9" i="10"/>
  <c r="M9" i="10"/>
  <c r="R8" i="10"/>
  <c r="Q8" i="10"/>
  <c r="P8" i="10"/>
  <c r="S9" i="10" l="1"/>
  <c r="AC9" i="10"/>
  <c r="AE9" i="10"/>
  <c r="AD9" i="10"/>
  <c r="O8" i="10"/>
  <c r="AB9" i="10"/>
  <c r="P9" i="10"/>
  <c r="M8" i="10"/>
  <c r="N8" i="10"/>
  <c r="V9" i="10" l="1"/>
  <c r="S8" i="10"/>
  <c r="AE8" i="10"/>
  <c r="AB8" i="10"/>
  <c r="AD8" i="10"/>
  <c r="AC8" i="10"/>
  <c r="U9" i="10"/>
  <c r="T9" i="10"/>
  <c r="W9" i="10" l="1"/>
  <c r="U8" i="10"/>
  <c r="V8" i="10"/>
  <c r="T8" i="10"/>
  <c r="W8" i="10" l="1"/>
  <c r="X9" i="10"/>
  <c r="C28" i="6"/>
  <c r="C24" i="6"/>
  <c r="C23" i="6" s="1"/>
  <c r="C20" i="6"/>
  <c r="C13" i="6"/>
  <c r="C9" i="6" s="1"/>
  <c r="C10" i="6"/>
  <c r="B4" i="6"/>
  <c r="F105" i="6"/>
  <c r="E105" i="6"/>
  <c r="D105" i="6"/>
  <c r="C105" i="6"/>
  <c r="F104" i="6"/>
  <c r="F102" i="6" s="1"/>
  <c r="E104" i="6"/>
  <c r="E102" i="6" s="1"/>
  <c r="D104" i="6"/>
  <c r="D102" i="6" s="1"/>
  <c r="C104" i="6"/>
  <c r="C102" i="6" s="1"/>
  <c r="F101" i="6"/>
  <c r="F100" i="6"/>
  <c r="E99" i="6"/>
  <c r="E97" i="6" s="1"/>
  <c r="E95" i="6" s="1"/>
  <c r="D99" i="6"/>
  <c r="D97" i="6" s="1"/>
  <c r="D95" i="6" s="1"/>
  <c r="C99" i="6"/>
  <c r="C98" i="6" s="1"/>
  <c r="F92" i="6"/>
  <c r="F90" i="6" s="1"/>
  <c r="E92" i="6"/>
  <c r="D92" i="6"/>
  <c r="D90" i="6" s="1"/>
  <c r="C92" i="6"/>
  <c r="C90" i="6" s="1"/>
  <c r="E90" i="6"/>
  <c r="F88" i="6"/>
  <c r="F86" i="6" s="1"/>
  <c r="E88" i="6"/>
  <c r="E86" i="6" s="1"/>
  <c r="D88" i="6"/>
  <c r="D86" i="6" s="1"/>
  <c r="C88" i="6"/>
  <c r="C86" i="6" s="1"/>
  <c r="F84" i="6"/>
  <c r="F82" i="6" s="1"/>
  <c r="E84" i="6"/>
  <c r="E82" i="6" s="1"/>
  <c r="D84" i="6"/>
  <c r="C84" i="6"/>
  <c r="C82" i="6" s="1"/>
  <c r="D82" i="6"/>
  <c r="F81" i="6"/>
  <c r="F80" i="6"/>
  <c r="F79" i="6"/>
  <c r="E78" i="6"/>
  <c r="D78" i="6"/>
  <c r="D76" i="6" s="1"/>
  <c r="D74" i="6" s="1"/>
  <c r="C78" i="6"/>
  <c r="C76" i="6" s="1"/>
  <c r="F77" i="6"/>
  <c r="E76" i="6"/>
  <c r="E74" i="6" s="1"/>
  <c r="F71" i="6"/>
  <c r="F69" i="6" s="1"/>
  <c r="E71" i="6"/>
  <c r="E69" i="6" s="1"/>
  <c r="D71" i="6"/>
  <c r="D69" i="6" s="1"/>
  <c r="C71" i="6"/>
  <c r="C69" i="6" s="1"/>
  <c r="F68" i="6"/>
  <c r="F67" i="6"/>
  <c r="F66" i="6"/>
  <c r="F65" i="6"/>
  <c r="F64" i="6"/>
  <c r="E63" i="6"/>
  <c r="E61" i="6" s="1"/>
  <c r="D63" i="6"/>
  <c r="D61" i="6" s="1"/>
  <c r="C63" i="6"/>
  <c r="F56" i="6"/>
  <c r="E56" i="6"/>
  <c r="D56" i="6"/>
  <c r="C56" i="6"/>
  <c r="F53" i="6"/>
  <c r="E53" i="6"/>
  <c r="D53" i="6"/>
  <c r="C53" i="6"/>
  <c r="F48" i="6"/>
  <c r="F46" i="6" s="1"/>
  <c r="E48" i="6"/>
  <c r="E46" i="6" s="1"/>
  <c r="D48" i="6"/>
  <c r="D46" i="6" s="1"/>
  <c r="C48" i="6"/>
  <c r="F45" i="6"/>
  <c r="F44" i="6"/>
  <c r="F38" i="6"/>
  <c r="E38" i="6"/>
  <c r="D38" i="6"/>
  <c r="C38" i="6"/>
  <c r="B4" i="5"/>
  <c r="C28" i="5"/>
  <c r="C24" i="5"/>
  <c r="C20" i="5"/>
  <c r="C13" i="5"/>
  <c r="F103" i="5"/>
  <c r="F102" i="5" s="1"/>
  <c r="F101" i="5" s="1"/>
  <c r="F99" i="5" s="1"/>
  <c r="E102" i="5"/>
  <c r="E101" i="5" s="1"/>
  <c r="E99" i="5" s="1"/>
  <c r="D102" i="5"/>
  <c r="D101" i="5" s="1"/>
  <c r="D99" i="5" s="1"/>
  <c r="C102" i="5"/>
  <c r="C101" i="5"/>
  <c r="C99" i="5" s="1"/>
  <c r="F95" i="5"/>
  <c r="E95" i="5"/>
  <c r="D95" i="5"/>
  <c r="C95" i="5"/>
  <c r="F92" i="5"/>
  <c r="F90" i="5" s="1"/>
  <c r="E92" i="5"/>
  <c r="E90" i="5" s="1"/>
  <c r="D92" i="5"/>
  <c r="D90" i="5" s="1"/>
  <c r="C92" i="5"/>
  <c r="F88" i="5"/>
  <c r="F86" i="5" s="1"/>
  <c r="E88" i="5"/>
  <c r="E86" i="5" s="1"/>
  <c r="D88" i="5"/>
  <c r="D86" i="5" s="1"/>
  <c r="C88" i="5"/>
  <c r="F84" i="5"/>
  <c r="F82" i="5" s="1"/>
  <c r="E84" i="5"/>
  <c r="E82" i="5" s="1"/>
  <c r="D84" i="5"/>
  <c r="D82" i="5" s="1"/>
  <c r="C84" i="5"/>
  <c r="F80" i="5"/>
  <c r="F78" i="5" s="1"/>
  <c r="E80" i="5"/>
  <c r="E78" i="5" s="1"/>
  <c r="E77" i="5" s="1"/>
  <c r="D80" i="5"/>
  <c r="D78" i="5" s="1"/>
  <c r="C80" i="5"/>
  <c r="F75" i="5"/>
  <c r="F73" i="5" s="1"/>
  <c r="E75" i="5"/>
  <c r="E73" i="5" s="1"/>
  <c r="D75" i="5"/>
  <c r="D73" i="5" s="1"/>
  <c r="C75" i="5"/>
  <c r="F71" i="5"/>
  <c r="F69" i="5" s="1"/>
  <c r="E71" i="5"/>
  <c r="E69" i="5" s="1"/>
  <c r="D71" i="5"/>
  <c r="D69" i="5" s="1"/>
  <c r="C71" i="5"/>
  <c r="F67" i="5"/>
  <c r="F66" i="5"/>
  <c r="F65" i="5"/>
  <c r="F64" i="5"/>
  <c r="F63" i="5"/>
  <c r="E62" i="5"/>
  <c r="E60" i="5" s="1"/>
  <c r="E57" i="5" s="1"/>
  <c r="D62" i="5"/>
  <c r="D60" i="5" s="1"/>
  <c r="D57" i="5" s="1"/>
  <c r="C62" i="5"/>
  <c r="F61" i="5"/>
  <c r="F59" i="5"/>
  <c r="F58" i="5"/>
  <c r="F54" i="5"/>
  <c r="F53" i="5"/>
  <c r="E52" i="5"/>
  <c r="E47" i="5" s="1"/>
  <c r="D52" i="5"/>
  <c r="C52" i="5"/>
  <c r="F51" i="5"/>
  <c r="F50" i="5"/>
  <c r="F49" i="5" s="1"/>
  <c r="E49" i="5"/>
  <c r="D49" i="5"/>
  <c r="C49" i="5"/>
  <c r="D47" i="5"/>
  <c r="F45" i="5"/>
  <c r="F44" i="5"/>
  <c r="F38" i="5"/>
  <c r="E38" i="5"/>
  <c r="C17" i="5" s="1"/>
  <c r="D38" i="5"/>
  <c r="C38" i="5"/>
  <c r="E73" i="6" l="1"/>
  <c r="C18" i="6"/>
  <c r="F62" i="5"/>
  <c r="F60" i="5" s="1"/>
  <c r="F57" i="5" s="1"/>
  <c r="F63" i="6"/>
  <c r="F61" i="6" s="1"/>
  <c r="D73" i="6"/>
  <c r="X8" i="10"/>
  <c r="Y9" i="10"/>
  <c r="E94" i="6"/>
  <c r="D51" i="6"/>
  <c r="D50" i="6" s="1"/>
  <c r="D98" i="6"/>
  <c r="F99" i="6"/>
  <c r="F98" i="6" s="1"/>
  <c r="F51" i="6"/>
  <c r="F50" i="6" s="1"/>
  <c r="E51" i="6"/>
  <c r="E50" i="6" s="1"/>
  <c r="E43" i="6" s="1"/>
  <c r="C61" i="6"/>
  <c r="F78" i="6"/>
  <c r="F76" i="6" s="1"/>
  <c r="F74" i="6" s="1"/>
  <c r="F73" i="6" s="1"/>
  <c r="F43" i="6"/>
  <c r="E98" i="6"/>
  <c r="C51" i="6"/>
  <c r="D94" i="6"/>
  <c r="D43" i="6"/>
  <c r="D37" i="6" s="1"/>
  <c r="D36" i="6" s="1"/>
  <c r="C74" i="6"/>
  <c r="C46" i="6"/>
  <c r="C97" i="6"/>
  <c r="C47" i="5"/>
  <c r="D77" i="5"/>
  <c r="F52" i="5"/>
  <c r="F47" i="5" s="1"/>
  <c r="C73" i="5"/>
  <c r="C78" i="5"/>
  <c r="C77" i="5" s="1"/>
  <c r="C82" i="5"/>
  <c r="C86" i="5"/>
  <c r="C23" i="5"/>
  <c r="C16" i="5"/>
  <c r="E46" i="5"/>
  <c r="E43" i="5" s="1"/>
  <c r="E37" i="5" s="1"/>
  <c r="C69" i="5"/>
  <c r="F77" i="5"/>
  <c r="C90" i="5"/>
  <c r="D94" i="5"/>
  <c r="E94" i="5"/>
  <c r="F94" i="5"/>
  <c r="D46" i="5"/>
  <c r="C60" i="5"/>
  <c r="C94" i="5"/>
  <c r="C28" i="4"/>
  <c r="C24" i="4"/>
  <c r="C20" i="4"/>
  <c r="C13" i="4"/>
  <c r="C10" i="4"/>
  <c r="B4" i="4"/>
  <c r="F114" i="4"/>
  <c r="E114" i="4"/>
  <c r="D114" i="4"/>
  <c r="C114" i="4"/>
  <c r="F113" i="4"/>
  <c r="E113" i="4"/>
  <c r="D113" i="4"/>
  <c r="C113" i="4"/>
  <c r="F111" i="4"/>
  <c r="E111" i="4"/>
  <c r="D111" i="4"/>
  <c r="C111" i="4"/>
  <c r="F109" i="4"/>
  <c r="F108" i="4" s="1"/>
  <c r="E108" i="4"/>
  <c r="E106" i="4" s="1"/>
  <c r="E104" i="4" s="1"/>
  <c r="D108" i="4"/>
  <c r="D107" i="4" s="1"/>
  <c r="C108" i="4"/>
  <c r="C107" i="4"/>
  <c r="C106" i="4"/>
  <c r="C104" i="4" s="1"/>
  <c r="F101" i="4"/>
  <c r="F99" i="4" s="1"/>
  <c r="E101" i="4"/>
  <c r="E99" i="4" s="1"/>
  <c r="D101" i="4"/>
  <c r="D99" i="4" s="1"/>
  <c r="C101" i="4"/>
  <c r="C99" i="4" s="1"/>
  <c r="F97" i="4"/>
  <c r="E97" i="4"/>
  <c r="E95" i="4" s="1"/>
  <c r="D97" i="4"/>
  <c r="D95" i="4" s="1"/>
  <c r="C97" i="4"/>
  <c r="C95" i="4" s="1"/>
  <c r="F95" i="4"/>
  <c r="F93" i="4"/>
  <c r="E93" i="4"/>
  <c r="D93" i="4"/>
  <c r="D91" i="4" s="1"/>
  <c r="C93" i="4"/>
  <c r="C91" i="4" s="1"/>
  <c r="F91" i="4"/>
  <c r="E91" i="4"/>
  <c r="F89" i="4"/>
  <c r="E89" i="4"/>
  <c r="D89" i="4"/>
  <c r="D87" i="4" s="1"/>
  <c r="C89" i="4"/>
  <c r="F87" i="4"/>
  <c r="E87" i="4"/>
  <c r="E86" i="4" s="1"/>
  <c r="C87" i="4"/>
  <c r="F84" i="4"/>
  <c r="E84" i="4"/>
  <c r="D84" i="4"/>
  <c r="C84" i="4"/>
  <c r="F82" i="4"/>
  <c r="E82" i="4"/>
  <c r="D82" i="4"/>
  <c r="C82" i="4"/>
  <c r="F80" i="4"/>
  <c r="E80" i="4"/>
  <c r="D80" i="4"/>
  <c r="C80" i="4"/>
  <c r="F78" i="4"/>
  <c r="E78" i="4"/>
  <c r="D78" i="4"/>
  <c r="C78" i="4"/>
  <c r="F77" i="4"/>
  <c r="F76" i="4"/>
  <c r="F75" i="4"/>
  <c r="F74" i="4"/>
  <c r="F73" i="4"/>
  <c r="F72" i="4"/>
  <c r="F71" i="4"/>
  <c r="E70" i="4"/>
  <c r="E67" i="4" s="1"/>
  <c r="E64" i="4" s="1"/>
  <c r="D70" i="4"/>
  <c r="D67" i="4" s="1"/>
  <c r="D64" i="4" s="1"/>
  <c r="C70" i="4"/>
  <c r="C67" i="4" s="1"/>
  <c r="C64" i="4" s="1"/>
  <c r="F69" i="4"/>
  <c r="F68" i="4"/>
  <c r="F66" i="4"/>
  <c r="F65" i="4"/>
  <c r="F61" i="4"/>
  <c r="F60" i="4"/>
  <c r="E59" i="4"/>
  <c r="D59" i="4"/>
  <c r="C59" i="4"/>
  <c r="F58" i="4"/>
  <c r="F57" i="4"/>
  <c r="E56" i="4"/>
  <c r="D56" i="4"/>
  <c r="C56" i="4"/>
  <c r="F52" i="4"/>
  <c r="F51" i="4"/>
  <c r="F45" i="4"/>
  <c r="E45" i="4"/>
  <c r="D45" i="4"/>
  <c r="C45" i="4"/>
  <c r="C42" i="4"/>
  <c r="P41" i="4"/>
  <c r="P40" i="4"/>
  <c r="C39" i="4"/>
  <c r="P38" i="4"/>
  <c r="C36" i="4"/>
  <c r="F37" i="6" l="1"/>
  <c r="F56" i="4"/>
  <c r="Y11" i="10"/>
  <c r="Z9" i="10"/>
  <c r="Y8" i="10"/>
  <c r="F97" i="6"/>
  <c r="F95" i="6" s="1"/>
  <c r="F94" i="6" s="1"/>
  <c r="E37" i="6"/>
  <c r="E36" i="6" s="1"/>
  <c r="C17" i="6"/>
  <c r="C16" i="6" s="1"/>
  <c r="C50" i="6"/>
  <c r="C43" i="6" s="1"/>
  <c r="C73" i="6"/>
  <c r="C95" i="6"/>
  <c r="F46" i="5"/>
  <c r="F43" i="5" s="1"/>
  <c r="F37" i="5" s="1"/>
  <c r="F36" i="5" s="1"/>
  <c r="D43" i="5"/>
  <c r="D37" i="5" s="1"/>
  <c r="D36" i="5" s="1"/>
  <c r="C11" i="5"/>
  <c r="E36" i="5"/>
  <c r="C57" i="5"/>
  <c r="E54" i="4"/>
  <c r="D106" i="4"/>
  <c r="D104" i="4" s="1"/>
  <c r="D103" i="4" s="1"/>
  <c r="E107" i="4"/>
  <c r="E103" i="4"/>
  <c r="C23" i="4"/>
  <c r="F107" i="4"/>
  <c r="F106" i="4"/>
  <c r="F104" i="4" s="1"/>
  <c r="F103" i="4" s="1"/>
  <c r="F86" i="4"/>
  <c r="C103" i="4"/>
  <c r="C54" i="4"/>
  <c r="C53" i="4" s="1"/>
  <c r="C50" i="4" s="1"/>
  <c r="C9" i="4"/>
  <c r="C86" i="4"/>
  <c r="P39" i="4"/>
  <c r="D54" i="4"/>
  <c r="D53" i="4" s="1"/>
  <c r="D50" i="4" s="1"/>
  <c r="D86" i="4"/>
  <c r="E53" i="4"/>
  <c r="F70" i="4"/>
  <c r="F67" i="4"/>
  <c r="F64" i="4" s="1"/>
  <c r="F59" i="4"/>
  <c r="F54" i="4" s="1"/>
  <c r="F36" i="6" l="1"/>
  <c r="Z11" i="10"/>
  <c r="Z8" i="10"/>
  <c r="C10" i="5"/>
  <c r="C9" i="5" s="1"/>
  <c r="C94" i="6"/>
  <c r="C37" i="6"/>
  <c r="C46" i="5"/>
  <c r="C44" i="4"/>
  <c r="C43" i="4" s="1"/>
  <c r="E50" i="4"/>
  <c r="E44" i="4" s="1"/>
  <c r="E43" i="4" s="1"/>
  <c r="C18" i="4"/>
  <c r="F53" i="4"/>
  <c r="F50" i="4" s="1"/>
  <c r="F44" i="4" s="1"/>
  <c r="F43" i="4" s="1"/>
  <c r="D44" i="4"/>
  <c r="D43" i="4" s="1"/>
  <c r="C17" i="4" l="1"/>
  <c r="C16" i="4" s="1"/>
  <c r="C36" i="6"/>
  <c r="C43" i="5"/>
  <c r="C37" i="5" l="1"/>
  <c r="C36" i="5" l="1"/>
  <c r="C28" i="3" l="1"/>
  <c r="C24" i="3"/>
  <c r="C23" i="3" s="1"/>
  <c r="C13" i="3"/>
  <c r="B4" i="3"/>
  <c r="F39" i="3"/>
  <c r="F40" i="3"/>
  <c r="C43" i="3"/>
  <c r="D43" i="3"/>
  <c r="E43" i="3"/>
  <c r="F44" i="3"/>
  <c r="F45" i="3"/>
  <c r="C46" i="3"/>
  <c r="D46" i="3"/>
  <c r="E46" i="3"/>
  <c r="F47" i="3"/>
  <c r="F48" i="3"/>
  <c r="F53" i="3"/>
  <c r="F54" i="3"/>
  <c r="C55" i="3"/>
  <c r="C51" i="3" s="1"/>
  <c r="D55" i="3"/>
  <c r="D51" i="3" s="1"/>
  <c r="E55" i="3"/>
  <c r="E51" i="3" s="1"/>
  <c r="F56" i="3"/>
  <c r="F57" i="3"/>
  <c r="F58" i="3"/>
  <c r="C62" i="3"/>
  <c r="C60" i="3" s="1"/>
  <c r="D62" i="3"/>
  <c r="D60" i="3" s="1"/>
  <c r="E62" i="3"/>
  <c r="E60" i="3" s="1"/>
  <c r="F62" i="3"/>
  <c r="F60" i="3" s="1"/>
  <c r="D66" i="3"/>
  <c r="D64" i="3" s="1"/>
  <c r="E66" i="3"/>
  <c r="E64" i="3" s="1"/>
  <c r="C67" i="3"/>
  <c r="C66" i="3" s="1"/>
  <c r="C64" i="3" s="1"/>
  <c r="C70" i="3"/>
  <c r="C68" i="3" s="1"/>
  <c r="D70" i="3"/>
  <c r="D68" i="3" s="1"/>
  <c r="C11" i="3" s="1"/>
  <c r="E70" i="3"/>
  <c r="E68" i="3" s="1"/>
  <c r="F71" i="3"/>
  <c r="F70" i="3" s="1"/>
  <c r="F68" i="3" s="1"/>
  <c r="C75" i="3"/>
  <c r="C73" i="3" s="1"/>
  <c r="D75" i="3"/>
  <c r="D73" i="3" s="1"/>
  <c r="E75" i="3"/>
  <c r="E73" i="3" s="1"/>
  <c r="C18" i="3" s="1"/>
  <c r="F76" i="3"/>
  <c r="F75" i="3" s="1"/>
  <c r="F73" i="3" s="1"/>
  <c r="C77" i="3"/>
  <c r="D77" i="3"/>
  <c r="E77" i="3"/>
  <c r="F77" i="3"/>
  <c r="C82" i="3"/>
  <c r="C80" i="3" s="1"/>
  <c r="D82" i="3"/>
  <c r="D80" i="3" s="1"/>
  <c r="E82" i="3"/>
  <c r="E80" i="3" s="1"/>
  <c r="F82" i="3"/>
  <c r="F80" i="3" s="1"/>
  <c r="C86" i="3"/>
  <c r="C84" i="3" s="1"/>
  <c r="D86" i="3"/>
  <c r="D84" i="3" s="1"/>
  <c r="E86" i="3"/>
  <c r="E84" i="3" s="1"/>
  <c r="F86" i="3"/>
  <c r="F84" i="3" s="1"/>
  <c r="C93" i="3"/>
  <c r="C91" i="3" s="1"/>
  <c r="C89" i="3" s="1"/>
  <c r="D93" i="3"/>
  <c r="D92" i="3" s="1"/>
  <c r="E93" i="3"/>
  <c r="E91" i="3" s="1"/>
  <c r="E89" i="3" s="1"/>
  <c r="F94" i="3"/>
  <c r="F93" i="3" s="1"/>
  <c r="F91" i="3" s="1"/>
  <c r="F89" i="3" s="1"/>
  <c r="C98" i="3"/>
  <c r="C96" i="3" s="1"/>
  <c r="D98" i="3"/>
  <c r="D96" i="3" s="1"/>
  <c r="E98" i="3"/>
  <c r="E96" i="3" s="1"/>
  <c r="F98" i="3"/>
  <c r="F96" i="3" s="1"/>
  <c r="C99" i="3"/>
  <c r="D99" i="3"/>
  <c r="E99" i="3"/>
  <c r="F99" i="3"/>
  <c r="C10" i="3" l="1"/>
  <c r="C9" i="3" s="1"/>
  <c r="C17" i="3"/>
  <c r="E88" i="3"/>
  <c r="D59" i="3"/>
  <c r="F55" i="3"/>
  <c r="F51" i="3" s="1"/>
  <c r="F46" i="3"/>
  <c r="C41" i="3"/>
  <c r="C38" i="3" s="1"/>
  <c r="C72" i="3"/>
  <c r="F88" i="3"/>
  <c r="F67" i="3"/>
  <c r="F66" i="3" s="1"/>
  <c r="F64" i="3" s="1"/>
  <c r="F59" i="3" s="1"/>
  <c r="E72" i="3"/>
  <c r="D72" i="3"/>
  <c r="F43" i="3"/>
  <c r="C20" i="3"/>
  <c r="C88" i="3"/>
  <c r="E41" i="3"/>
  <c r="F72" i="3"/>
  <c r="D41" i="3"/>
  <c r="C59" i="3"/>
  <c r="E38" i="3"/>
  <c r="E59" i="3"/>
  <c r="D38" i="3"/>
  <c r="F92" i="3"/>
  <c r="E92" i="3"/>
  <c r="D91" i="3"/>
  <c r="D89" i="3" s="1"/>
  <c r="D88" i="3" s="1"/>
  <c r="C92" i="3"/>
  <c r="F41" i="3" l="1"/>
  <c r="F38" i="3" s="1"/>
  <c r="F37" i="3" s="1"/>
  <c r="F36" i="3" s="1"/>
  <c r="D37" i="3"/>
  <c r="D36" i="3" s="1"/>
  <c r="C37" i="3"/>
  <c r="C36" i="3" s="1"/>
  <c r="C16" i="3"/>
  <c r="E37" i="3"/>
  <c r="E36" i="3" s="1"/>
  <c r="C28" i="2" l="1"/>
  <c r="C24" i="2"/>
  <c r="C20" i="2"/>
  <c r="C13" i="2"/>
  <c r="C10" i="2"/>
  <c r="C9" i="2" s="1"/>
  <c r="B4" i="2"/>
  <c r="F122" i="2"/>
  <c r="E122" i="2"/>
  <c r="D122" i="2"/>
  <c r="C122" i="2"/>
  <c r="F121" i="2"/>
  <c r="F119" i="2" s="1"/>
  <c r="E121" i="2"/>
  <c r="E119" i="2" s="1"/>
  <c r="D121" i="2"/>
  <c r="D119" i="2" s="1"/>
  <c r="C121" i="2"/>
  <c r="C119" i="2" s="1"/>
  <c r="F117" i="2"/>
  <c r="F116" i="2" s="1"/>
  <c r="E116" i="2"/>
  <c r="E115" i="2" s="1"/>
  <c r="D116" i="2"/>
  <c r="D115" i="2" s="1"/>
  <c r="C116" i="2"/>
  <c r="C115" i="2" s="1"/>
  <c r="C114" i="2"/>
  <c r="C112" i="2" s="1"/>
  <c r="F109" i="2"/>
  <c r="E109" i="2"/>
  <c r="E107" i="2" s="1"/>
  <c r="D109" i="2"/>
  <c r="D107" i="2" s="1"/>
  <c r="C109" i="2"/>
  <c r="C107" i="2" s="1"/>
  <c r="F107" i="2"/>
  <c r="F105" i="2"/>
  <c r="F103" i="2" s="1"/>
  <c r="E105" i="2"/>
  <c r="E103" i="2" s="1"/>
  <c r="D105" i="2"/>
  <c r="D103" i="2" s="1"/>
  <c r="C105" i="2"/>
  <c r="C103" i="2" s="1"/>
  <c r="F100" i="2"/>
  <c r="E100" i="2"/>
  <c r="D100" i="2"/>
  <c r="C100" i="2"/>
  <c r="F99" i="2"/>
  <c r="F98" i="2" s="1"/>
  <c r="F96" i="2" s="1"/>
  <c r="E98" i="2"/>
  <c r="E96" i="2" s="1"/>
  <c r="D98" i="2"/>
  <c r="D96" i="2" s="1"/>
  <c r="D95" i="2" s="1"/>
  <c r="C98" i="2"/>
  <c r="C96" i="2"/>
  <c r="F93" i="2"/>
  <c r="E93" i="2"/>
  <c r="E91" i="2" s="1"/>
  <c r="D93" i="2"/>
  <c r="D91" i="2" s="1"/>
  <c r="C93" i="2"/>
  <c r="C91" i="2" s="1"/>
  <c r="F91" i="2"/>
  <c r="F89" i="2"/>
  <c r="F87" i="2" s="1"/>
  <c r="E89" i="2"/>
  <c r="E87" i="2" s="1"/>
  <c r="D89" i="2"/>
  <c r="D87" i="2" s="1"/>
  <c r="C89" i="2"/>
  <c r="C87" i="2" s="1"/>
  <c r="F86" i="2"/>
  <c r="F85" i="2"/>
  <c r="F84" i="2"/>
  <c r="E83" i="2"/>
  <c r="E74" i="2" s="1"/>
  <c r="E72" i="2" s="1"/>
  <c r="D83" i="2"/>
  <c r="D74" i="2" s="1"/>
  <c r="D72" i="2" s="1"/>
  <c r="C83" i="2"/>
  <c r="C74" i="2" s="1"/>
  <c r="C72" i="2" s="1"/>
  <c r="F82" i="2"/>
  <c r="F81" i="2"/>
  <c r="F80" i="2"/>
  <c r="F79" i="2"/>
  <c r="F78" i="2"/>
  <c r="F77" i="2"/>
  <c r="F76" i="2"/>
  <c r="F75" i="2"/>
  <c r="F73" i="2"/>
  <c r="F71" i="2"/>
  <c r="F70" i="2" s="1"/>
  <c r="E70" i="2"/>
  <c r="D70" i="2"/>
  <c r="C70" i="2"/>
  <c r="F69" i="2"/>
  <c r="F68" i="2"/>
  <c r="F67" i="2" s="1"/>
  <c r="E67" i="2"/>
  <c r="D67" i="2"/>
  <c r="C67" i="2"/>
  <c r="F63" i="2"/>
  <c r="F62" i="2"/>
  <c r="F60" i="2"/>
  <c r="F59" i="2"/>
  <c r="F58" i="2"/>
  <c r="F57" i="2"/>
  <c r="E56" i="2"/>
  <c r="E52" i="2" s="1"/>
  <c r="D56" i="2"/>
  <c r="C56" i="2"/>
  <c r="C52" i="2" s="1"/>
  <c r="F55" i="2"/>
  <c r="F54" i="2"/>
  <c r="D52" i="2"/>
  <c r="F49" i="2"/>
  <c r="F48" i="2"/>
  <c r="F47" i="2"/>
  <c r="E46" i="2"/>
  <c r="D46" i="2"/>
  <c r="C46" i="2"/>
  <c r="F45" i="2"/>
  <c r="F44" i="2"/>
  <c r="E43" i="2"/>
  <c r="E41" i="2" s="1"/>
  <c r="D43" i="2"/>
  <c r="C43" i="2"/>
  <c r="F40" i="2"/>
  <c r="F39" i="2"/>
  <c r="F43" i="2" l="1"/>
  <c r="F56" i="2"/>
  <c r="F52" i="2" s="1"/>
  <c r="F95" i="2"/>
  <c r="F65" i="2"/>
  <c r="C41" i="2"/>
  <c r="C38" i="2" s="1"/>
  <c r="E95" i="2"/>
  <c r="D41" i="2"/>
  <c r="C23" i="2"/>
  <c r="C65" i="2"/>
  <c r="C64" i="2" s="1"/>
  <c r="C61" i="2" s="1"/>
  <c r="C111" i="2"/>
  <c r="F83" i="2"/>
  <c r="F74" i="2" s="1"/>
  <c r="F72" i="2" s="1"/>
  <c r="C95" i="2"/>
  <c r="E65" i="2"/>
  <c r="E64" i="2" s="1"/>
  <c r="E61" i="2" s="1"/>
  <c r="E38" i="2"/>
  <c r="D65" i="2"/>
  <c r="D64" i="2" s="1"/>
  <c r="D38" i="2"/>
  <c r="F46" i="2"/>
  <c r="F41" i="2" s="1"/>
  <c r="F38" i="2" s="1"/>
  <c r="F115" i="2"/>
  <c r="F114" i="2"/>
  <c r="F112" i="2" s="1"/>
  <c r="F111" i="2" s="1"/>
  <c r="D114" i="2"/>
  <c r="D112" i="2" s="1"/>
  <c r="D111" i="2" s="1"/>
  <c r="E114" i="2"/>
  <c r="E112" i="2" s="1"/>
  <c r="E111" i="2" s="1"/>
  <c r="F64" i="2" l="1"/>
  <c r="F61" i="2" s="1"/>
  <c r="D61" i="2"/>
  <c r="D37" i="2" s="1"/>
  <c r="D36" i="2" s="1"/>
  <c r="C18" i="2"/>
  <c r="F37" i="2"/>
  <c r="F36" i="2" s="1"/>
  <c r="E37" i="2"/>
  <c r="E36" i="2" s="1"/>
  <c r="C37" i="2"/>
  <c r="C36" i="2" s="1"/>
  <c r="C17" i="2" l="1"/>
  <c r="C16" i="2" s="1"/>
  <c r="C20" i="1"/>
  <c r="F106" i="1"/>
  <c r="E106" i="1"/>
  <c r="D106" i="1"/>
  <c r="C106" i="1"/>
  <c r="F105" i="1"/>
  <c r="F103" i="1" s="1"/>
  <c r="E105" i="1"/>
  <c r="E103" i="1" s="1"/>
  <c r="D105" i="1"/>
  <c r="D103" i="1" s="1"/>
  <c r="C105" i="1"/>
  <c r="C103" i="1"/>
  <c r="F101" i="1"/>
  <c r="F100" i="1" s="1"/>
  <c r="F99" i="1" s="1"/>
  <c r="E100" i="1"/>
  <c r="E99" i="1" s="1"/>
  <c r="C21" i="1" s="1"/>
  <c r="D100" i="1"/>
  <c r="D99" i="1" s="1"/>
  <c r="C100" i="1"/>
  <c r="C99" i="1" s="1"/>
  <c r="F93" i="1"/>
  <c r="F91" i="1" s="1"/>
  <c r="E93" i="1"/>
  <c r="D93" i="1"/>
  <c r="D91" i="1" s="1"/>
  <c r="C93" i="1"/>
  <c r="C91" i="1" s="1"/>
  <c r="E91" i="1"/>
  <c r="F89" i="1"/>
  <c r="F87" i="1" s="1"/>
  <c r="E89" i="1"/>
  <c r="E87" i="1" s="1"/>
  <c r="D89" i="1"/>
  <c r="D87" i="1" s="1"/>
  <c r="C89" i="1"/>
  <c r="C87" i="1" s="1"/>
  <c r="F86" i="1"/>
  <c r="F85" i="1" s="1"/>
  <c r="F83" i="1" s="1"/>
  <c r="E85" i="1"/>
  <c r="E83" i="1" s="1"/>
  <c r="D85" i="1"/>
  <c r="D83" i="1" s="1"/>
  <c r="C85" i="1"/>
  <c r="C83" i="1" s="1"/>
  <c r="F81" i="1"/>
  <c r="F79" i="1" s="1"/>
  <c r="E81" i="1"/>
  <c r="E79" i="1" s="1"/>
  <c r="D81" i="1"/>
  <c r="D79" i="1" s="1"/>
  <c r="C81" i="1"/>
  <c r="C79" i="1" s="1"/>
  <c r="F76" i="1"/>
  <c r="F74" i="1" s="1"/>
  <c r="E76" i="1"/>
  <c r="E74" i="1" s="1"/>
  <c r="D76" i="1"/>
  <c r="D74" i="1" s="1"/>
  <c r="C76" i="1"/>
  <c r="C74" i="1" s="1"/>
  <c r="F72" i="1"/>
  <c r="F70" i="1" s="1"/>
  <c r="E72" i="1"/>
  <c r="E70" i="1" s="1"/>
  <c r="D72" i="1"/>
  <c r="D70" i="1" s="1"/>
  <c r="C72" i="1"/>
  <c r="C70" i="1"/>
  <c r="F69" i="1"/>
  <c r="F68" i="1"/>
  <c r="F67" i="1"/>
  <c r="F66" i="1"/>
  <c r="F65" i="1"/>
  <c r="E64" i="1"/>
  <c r="E62" i="1" s="1"/>
  <c r="C19" i="1" s="1"/>
  <c r="D64" i="1"/>
  <c r="D62" i="1" s="1"/>
  <c r="C64" i="1"/>
  <c r="C62" i="1" s="1"/>
  <c r="F60" i="1"/>
  <c r="F59" i="1"/>
  <c r="F58" i="1"/>
  <c r="F57" i="1"/>
  <c r="E56" i="1"/>
  <c r="E52" i="1" s="1"/>
  <c r="C18" i="1" s="1"/>
  <c r="D56" i="1"/>
  <c r="D52" i="1" s="1"/>
  <c r="C56" i="1"/>
  <c r="C52" i="1" s="1"/>
  <c r="F55" i="1"/>
  <c r="F54" i="1"/>
  <c r="F49" i="1"/>
  <c r="F48" i="1"/>
  <c r="F47" i="1"/>
  <c r="E46" i="1"/>
  <c r="D46" i="1"/>
  <c r="C46" i="1"/>
  <c r="F45" i="1"/>
  <c r="F44" i="1"/>
  <c r="E43" i="1"/>
  <c r="D43" i="1"/>
  <c r="C43" i="1"/>
  <c r="F40" i="1"/>
  <c r="F39" i="1"/>
  <c r="C28" i="1"/>
  <c r="C24" i="1"/>
  <c r="C13" i="1"/>
  <c r="E78" i="1" l="1"/>
  <c r="C17" i="1"/>
  <c r="C41" i="1"/>
  <c r="C38" i="1" s="1"/>
  <c r="F56" i="1"/>
  <c r="C78" i="1"/>
  <c r="C16" i="1"/>
  <c r="C23" i="1"/>
  <c r="F46" i="1"/>
  <c r="F52" i="1"/>
  <c r="F43" i="1"/>
  <c r="F41" i="1" s="1"/>
  <c r="F38" i="1" s="1"/>
  <c r="D41" i="1"/>
  <c r="D38" i="1" s="1"/>
  <c r="C11" i="1" s="1"/>
  <c r="E41" i="1"/>
  <c r="F78" i="1"/>
  <c r="F64" i="1"/>
  <c r="F62" i="1" s="1"/>
  <c r="F61" i="1" s="1"/>
  <c r="D78" i="1"/>
  <c r="D61" i="1"/>
  <c r="E61" i="1"/>
  <c r="E38" i="1"/>
  <c r="E37" i="1" s="1"/>
  <c r="C61" i="1"/>
  <c r="C98" i="1"/>
  <c r="C96" i="1" s="1"/>
  <c r="C95" i="1" s="1"/>
  <c r="D98" i="1"/>
  <c r="D96" i="1" s="1"/>
  <c r="D95" i="1" s="1"/>
  <c r="F98" i="1"/>
  <c r="F96" i="1" s="1"/>
  <c r="F95" i="1" s="1"/>
  <c r="E98" i="1"/>
  <c r="E96" i="1" s="1"/>
  <c r="E95" i="1" s="1"/>
  <c r="C10" i="1" l="1"/>
  <c r="C9" i="1" s="1"/>
  <c r="C37" i="1"/>
  <c r="C36" i="1" s="1"/>
  <c r="D37" i="1"/>
  <c r="D36" i="1" s="1"/>
  <c r="F37" i="1"/>
  <c r="F36" i="1"/>
  <c r="E36" i="1"/>
</calcChain>
</file>

<file path=xl/sharedStrings.xml><?xml version="1.0" encoding="utf-8"?>
<sst xmlns="http://schemas.openxmlformats.org/spreadsheetml/2006/main" count="1129" uniqueCount="259">
  <si>
    <t>UBND TỈNH TÂY NINH</t>
  </si>
  <si>
    <t xml:space="preserve">SỞ NÔNG NGHIỆP VÀ MÔI TRƯỜNG </t>
  </si>
  <si>
    <t>Mã Chương 412</t>
  </si>
  <si>
    <t>CHI TIẾT ĐƠN VỊ: CHI CỤC TRỒNG TRỌT VÀ BẢO VỆ THỰC VẬT</t>
  </si>
  <si>
    <t>PHẦN 1 - TỔNG HỢP</t>
  </si>
  <si>
    <t>ĐVT: đồng</t>
  </si>
  <si>
    <t>TT</t>
  </si>
  <si>
    <t>Nội dung</t>
  </si>
  <si>
    <t>Số tiền</t>
  </si>
  <si>
    <t>Nội dung chi</t>
  </si>
  <si>
    <t>I</t>
  </si>
  <si>
    <t>Kinh phí đề nghị giao bổ sung</t>
  </si>
  <si>
    <t xml:space="preserve">NGÂN SÁCH TỈNH  </t>
  </si>
  <si>
    <t>+</t>
  </si>
  <si>
    <t>NGÂN SÁCH TRUNG ƯƠNG</t>
  </si>
  <si>
    <t>II</t>
  </si>
  <si>
    <t>Kinh phí đề nghị điều chỉnh tăng/ giảm dự toán kinh phí theo từng lĩnh vực chi</t>
  </si>
  <si>
    <t>PHẦN 2 - CHI TIẾT CÁC LĨNH VỰC CHI</t>
  </si>
  <si>
    <t>NỘI DUNG</t>
  </si>
  <si>
    <t>CHI CỤC TRỒNG TRỌT VÀ BẢO VỆ THỰC VẬT
(Mã ĐVQHNS: 1029495)</t>
  </si>
  <si>
    <t>Ghi chú</t>
  </si>
  <si>
    <t>Dự toán giao theo Quyết định số 827/QĐ-UBND ngày 10/4/2025</t>
  </si>
  <si>
    <t xml:space="preserve">Đề nghị điều chỉnh tăng (+) </t>
  </si>
  <si>
    <t>Đề nghị điều chỉnh giàm (-)</t>
  </si>
  <si>
    <t>Dự toán sau điều chỉnh</t>
  </si>
  <si>
    <t xml:space="preserve">Ghi chú </t>
  </si>
  <si>
    <t>A</t>
  </si>
  <si>
    <t>PHẦN THU NSNN</t>
  </si>
  <si>
    <t>a</t>
  </si>
  <si>
    <t>III</t>
  </si>
  <si>
    <t>B</t>
  </si>
  <si>
    <t>PHẦN CHI NSNN (=B.1+B.2)</t>
  </si>
  <si>
    <t>B.1</t>
  </si>
  <si>
    <t>NGÂN SÁCH TỈNH  (=I+II+III+IV+V)</t>
  </si>
  <si>
    <t>MDP: 200</t>
  </si>
  <si>
    <t xml:space="preserve">Chi quản lý hành chính
(Loại 340 - Khoản 341) </t>
  </si>
  <si>
    <t>Số biên chế hành chính được giao</t>
  </si>
  <si>
    <t>Lao động HĐLĐ theo NĐ số 111/2022/NĐ-CP có mặt</t>
  </si>
  <si>
    <t>Kinh phí thực hiện tự chủ</t>
  </si>
  <si>
    <t>Nguồn 13</t>
  </si>
  <si>
    <t>Trong đó:</t>
  </si>
  <si>
    <t xml:space="preserve"> +</t>
  </si>
  <si>
    <t xml:space="preserve">Chi quỹ lương  </t>
  </si>
  <si>
    <t>nguồn 13</t>
  </si>
  <si>
    <t>Quỹ lương MLCS 1.490.000 đồng</t>
  </si>
  <si>
    <t xml:space="preserve">Quỹ lương MLCS từ 1.490.000 đồng lên 2.340.000 đồng </t>
  </si>
  <si>
    <t>Kinh phí hoạt động</t>
  </si>
  <si>
    <t>Chi hoạt động thường xuyên</t>
  </si>
  <si>
    <t>Cơ cấu 75/25 (quỹ lương/chi TX)</t>
  </si>
  <si>
    <t>Chi hỗ trợ HĐLĐ theo NĐ số 111/2022/NĐ-CP</t>
  </si>
  <si>
    <t>Tiền công</t>
  </si>
  <si>
    <t>Chi phí hoạt động</t>
  </si>
  <si>
    <t>Kinh phí không thực hiện tự chủ</t>
  </si>
  <si>
    <t>Kinh phí khen thưởng theo Nghị định số 73/2024/NĐ-CP</t>
  </si>
  <si>
    <t>Nguồn 18</t>
  </si>
  <si>
    <t>nguồn 18</t>
  </si>
  <si>
    <t>Kinh phí mua sắm sửa chữa</t>
  </si>
  <si>
    <t>Nguồn 12</t>
  </si>
  <si>
    <t>nguồn 12</t>
  </si>
  <si>
    <t>Kinh phí thực hiện các nhiệm vụ được giao</t>
  </si>
  <si>
    <t xml:space="preserve"> Kinh phí duy trì, áp dụng Hệ thống QLCL ISO</t>
  </si>
  <si>
    <t>Kinh phí kiểm tra, giám sát điều kiện đảm bảo ATTP</t>
  </si>
  <si>
    <t>Kinh phí phục vụ công tác thu phí</t>
  </si>
  <si>
    <t>KP trang bị xe ô tô (thực hiện khi có chủ trương của UBND tỉnh)</t>
  </si>
  <si>
    <t xml:space="preserve">Chi Sự nghiệp Kinh tế  
(Loại 280) </t>
  </si>
  <si>
    <t>II.1</t>
  </si>
  <si>
    <t>Sự nghiệp nông nghiệp 
(Loại 280 -Khoản 281)</t>
  </si>
  <si>
    <t xml:space="preserve"> Kinh phí công tác thiết lập và quản lý mã số vùng trồng, cơ sở đóng gói nông sản trên địa bàn tỉnh</t>
  </si>
  <si>
    <t xml:space="preserve"> Kinh phí hỗ trợ áp dụng quy trình thực hành sản xuất nông nghiệp tốt trong nông nghiệp và thủy sản (lĩnh vực trồng trọt) theo NQ số 18/2021-NQ-HĐND ngày 09/12/2020</t>
  </si>
  <si>
    <t xml:space="preserve"> Kinh phí quản lý dịch hại cây trồng</t>
  </si>
  <si>
    <t xml:space="preserve"> Kinh phí hoạt động hệ thống bẫy đèn</t>
  </si>
  <si>
    <t>Sự nghiệp Thủy lợi
(Loại 280 -Khoản 283)</t>
  </si>
  <si>
    <t>II.2</t>
  </si>
  <si>
    <t xml:space="preserve">Chi Sự nghiệp Kinh tế khác
 (Loại 280 - Khoản 338) </t>
  </si>
  <si>
    <t>Chi Sự nghiệp môi trường
(Loại 250)</t>
  </si>
  <si>
    <t>III.1</t>
  </si>
  <si>
    <t>Kinh phí thực hiện nhiệm vụ quan trắc
Loại 250 - Khoản 251</t>
  </si>
  <si>
    <t>Kinh phí thực hiện nhiệm vụ môi trường
Loại 250 - Khoản 278</t>
  </si>
  <si>
    <t>Kinh phí bảo vệ môi trường thuộc lĩnh vực Trồng trọt và BVTV</t>
  </si>
  <si>
    <t>IV</t>
  </si>
  <si>
    <t>Sự nghiệp đào tạo (Loại 070, khoản 085)</t>
  </si>
  <si>
    <t xml:space="preserve">  + </t>
  </si>
  <si>
    <t>V</t>
  </si>
  <si>
    <t>Chi sự nghiệp khoa học và công nghệ (Loại 100, khoản 103)</t>
  </si>
  <si>
    <t>B.2</t>
  </si>
  <si>
    <t>MDP: 100</t>
  </si>
  <si>
    <t>Chương trình MTQG Xây dựng Nông thôn mới</t>
  </si>
  <si>
    <t>Nội dung thành phần số 11: Tăng cường công tác giám sát, đánh giá thực hiện Chương trình; nâng cao năng lực xây dựng NTM; truyền thông về xây dựng NTM; thực hiện Phong trào thi đua cả nước chung sức xây dựng nông thôn mới. 
(Mã CTMTQG 10502)</t>
  </si>
  <si>
    <t>Nâng cao chất lượng và hiệu quả công tác kiểm tra, giám sát, đánh giá kết quả thực hiện Chương trình; xây dựng hệ thống giám sát, đánh giá; nhân rộng mô hình giám sát an ninh hiện đại và giám sát của cộng đồng.</t>
  </si>
  <si>
    <t>Giảm kinh phí do giảm số xã quản lý sau tổ chức lại ĐVHC</t>
  </si>
  <si>
    <t>chưa giải ngân</t>
  </si>
  <si>
    <t xml:space="preserve">Chi Sự nghiệp kinh tế - Sự nghiệp nông nghiệp
 (Loại 280, khoản 281) </t>
  </si>
  <si>
    <t>tên CTMT</t>
  </si>
  <si>
    <t>Kinh phí đề nghị điều chỉnh giảm</t>
  </si>
  <si>
    <t xml:space="preserve">Bổ sung quỹ lương </t>
  </si>
  <si>
    <t>Sự nghiệp nông nghiệp (Loại 280 -Khoản 281)</t>
  </si>
  <si>
    <t xml:space="preserve">Chi quản lý hành chính (Loại 340 - Khoản 341) </t>
  </si>
  <si>
    <t>KP Chương trình MTQG Xây dựng Nông thôn mới (Mã CTMTQG 10502)</t>
  </si>
  <si>
    <t>Phụ lục 3</t>
  </si>
  <si>
    <t xml:space="preserve">CHI TIẾT ĐƠN VỊ: CHI CỤC CHĂN NUÔI VÀ THÚ Y </t>
  </si>
  <si>
    <t>CHI CỤC CHĂN NUÔI VÀ THÚ Y 
(Mã ĐVQHNS: 1029500)</t>
  </si>
  <si>
    <t xml:space="preserve">NGÂN SÁCH TỈNH </t>
  </si>
  <si>
    <t xml:space="preserve">  Kinh phí hoạt động của tổ chức cơ sở Đảng</t>
  </si>
  <si>
    <t xml:space="preserve">  Kinh phí duy trì, áp dụng Hệ thống QLCL ISO</t>
  </si>
  <si>
    <t xml:space="preserve">  Kinh phí kiểm tra chuyên ngành</t>
  </si>
  <si>
    <t xml:space="preserve">  Kinh phí phục vụ công tác thu phí</t>
  </si>
  <si>
    <t>Số biên chế sự nghiệp được giao</t>
  </si>
  <si>
    <t>Sự nghiệp Nông nghiệp 
(Loại 280 -Khoản 281)</t>
  </si>
  <si>
    <t xml:space="preserve"> Kinh phí phòng, chống bệnh dại </t>
  </si>
  <si>
    <t xml:space="preserve"> Kinh phí phòng, chống bệnh cúm gia cầm</t>
  </si>
  <si>
    <t xml:space="preserve">  Kinh phí phòng, chống bệnh lở mồm long móng và duy trì vùng ATDB</t>
  </si>
  <si>
    <t xml:space="preserve"> Phòng bệnh thủy sản</t>
  </si>
  <si>
    <t xml:space="preserve">  Kinh phí phòng, chống bệnh dịch tả heo Châu Phi</t>
  </si>
  <si>
    <t xml:space="preserve"> Kinh phí phòng, chống bệnh viêm da nổi cục trâu bò trên địa bàn tỉnh Tây Ninh</t>
  </si>
  <si>
    <t xml:space="preserve"> Kinh phí hỗ trợ áp dụng quy trình thực hành sản xuất nông nghiệp tốt trong nông nghiệp và thủy sản (lĩnh vực chăn nuôi, thủy sản) theo NQ số 18/2021/NQHĐND ngày 09/12/2021</t>
  </si>
  <si>
    <t>Kinh phí thả cá hồ Dầu Tiếng (Phát triển nguồn lợi thủy sản)</t>
  </si>
  <si>
    <t xml:space="preserve">Kinh phí thực hiện chuỗi chăn nuôi bò, heo thịt và giống vật nuôi </t>
  </si>
  <si>
    <t xml:space="preserve">  Quản lý giống vật nuôi </t>
  </si>
  <si>
    <t xml:space="preserve">  Chuỗi bò thịt </t>
  </si>
  <si>
    <t xml:space="preserve">  Chuỗi heo thịt </t>
  </si>
  <si>
    <t xml:space="preserve"> Kinh phí Quan trắc môi trường nuôi trồng thủy sản trên địa bàn tỉnh Tây Ninh</t>
  </si>
  <si>
    <t>III.2</t>
  </si>
  <si>
    <t>Đơn vị đề nghị giảm kinh phí do tiến độ thực hiện nhiệm vụ chậm, không thể giải ngân hết kinh phí đã được cấp trong năm</t>
  </si>
  <si>
    <t xml:space="preserve">Quan trắc kiểm soát và dự báo chất lượng nước công trình thuỷ lợi trên địa bàn tỉnh Tây Ninh </t>
  </si>
  <si>
    <t>Kinh phí “Xây dựng bản đồ cảnh báo ngập lụt vùng có nguy cơ thiệt hại do thiên tai trên địa bàn tỉnh Tây Ninh”</t>
  </si>
  <si>
    <t>Kinh phí hoạt động của Ban chỉ huy và Văn phòng thường trực Ban Chỉ huy PTDS PCTT và TKCN tỉnh</t>
  </si>
  <si>
    <t>Kinh phí thuê tư vấn xác định chỉ số giá xây dựng công trình thủy lợi</t>
  </si>
  <si>
    <t xml:space="preserve">Chi  Quản lý hành chính
(Loại 340 - Khoản 341) </t>
  </si>
  <si>
    <t>Chi từ nguồn  phí, lệ phí được để lại</t>
  </si>
  <si>
    <t>Thu lệ phí</t>
  </si>
  <si>
    <t>Thu phí</t>
  </si>
  <si>
    <t xml:space="preserve">Số phí, lệ phí nộp ngân sách Nhà nước </t>
  </si>
  <si>
    <t>Tổng số thu phí, lệ phí</t>
  </si>
  <si>
    <t>CHI CỤC THỦY LỢI 
(Mã ĐVQHNS: 1029501)</t>
  </si>
  <si>
    <t>CHI TIẾT ĐƠN VỊ: CHI CỤC THỦY LỢI</t>
  </si>
  <si>
    <t>Phụ lục 2</t>
  </si>
  <si>
    <t xml:space="preserve">KP Quan trắc kiểm soát và dự báo chất lượng nước công trình thuỷ lợi trên địa bàn tỉnh Tây Ninh </t>
  </si>
  <si>
    <t>Sự nghiệp Thủy lợi (Loại 280 -Khoản 283)</t>
  </si>
  <si>
    <t>Kinh phí thực hiện nhiệm vụ quan trắc (Loại 250 - Khoản 251)</t>
  </si>
  <si>
    <t>BIỂU CHI TIẾT
ĐỀ NGHỊ ĐIỀU CHỈNH DỰ TOÁN THU - CHI NGÂN SÁCH NHÀ NƯỚC  NĂM 2025</t>
  </si>
  <si>
    <t>Phụ lục 6</t>
  </si>
  <si>
    <t xml:space="preserve">CHI TIẾT ĐƠN VỊ: TRUNG TÂM KHUYẾN NÔNG VÀ DỊCH VỤ NÔNG NGHIỆP </t>
  </si>
  <si>
    <t>TRUNG TÂM KHUYẾN NÔNG VÀ DỊCH VỤ NÔNG NGHIỆP 
(Mã ĐVQHNS: 1030351)</t>
  </si>
  <si>
    <t xml:space="preserve">Chi  QLNN 
(Loại 340 - Khoản 341) </t>
  </si>
  <si>
    <t>I.1</t>
  </si>
  <si>
    <t xml:space="preserve"> Kinh phí khen thưởng theo Nghị định số 73/2024/NĐCP của Chính phủ</t>
  </si>
  <si>
    <t xml:space="preserve"> Kinh phí mua sắm, sửa chữa</t>
  </si>
  <si>
    <t xml:space="preserve"> Kinh phí thực hiện nhiệm vụ được giao:</t>
  </si>
  <si>
    <t xml:space="preserve">* Kinh phí tổ chức cơ sở đảng </t>
  </si>
  <si>
    <t xml:space="preserve">* Thực hiện các dự án, mô hình khuyến nông (cây trồng, vật nuôi, thủy sản) </t>
  </si>
  <si>
    <t>* Thực hiện các nhiệm vụ khác liên quan đến Công tác khuyến nông:</t>
  </si>
  <si>
    <t>Phụ cấp cộng tác viên khuyến nông (95 người)</t>
  </si>
  <si>
    <t>Chương trình kết hợp hội, đoàn</t>
  </si>
  <si>
    <t>Đào tạo, học tập, tập huấn</t>
  </si>
  <si>
    <t>Ban biên tập và đăng bài cổng thông tin điện tử</t>
  </si>
  <si>
    <t>Thông tin tuyên truyền</t>
  </si>
  <si>
    <t>* Kinh phí mua xe ô tô phục vụ công tác chung đặc thù (thực hiện khi có chủ trương của UBND tỉnh)</t>
  </si>
  <si>
    <t>* Kinh phí Tập huấn nông dân về bảo vệ thực vật</t>
  </si>
  <si>
    <t>KP trang bị xe ô tô</t>
  </si>
  <si>
    <t>CHI TIẾT ĐƠN VỊ: BAN QUẢN LÝ KHU RỪNG PHÒNG HỘ DẦU TIẾNG</t>
  </si>
  <si>
    <t>BAN QUẢN LÝ KHU RỪNG PHÒNG HỘ DẦU TIẾNG
(Mã ĐVQHNS: 1030702)</t>
  </si>
  <si>
    <t xml:space="preserve">NGÂN SÁCH TỈNH   </t>
  </si>
  <si>
    <t>Sự nghiệp Lâm nghiệp 
(Loại 280 -Khoản 282)</t>
  </si>
  <si>
    <t>* Kinh phí hỗ trợ tiền ăn, tiền xăng cho viên chức và HĐ 161</t>
  </si>
  <si>
    <t>* Kinh phí thực hiện nhiệm vụ bảo vệ và PCCR:</t>
  </si>
  <si>
    <t>Kinh phí bảo vệ và phát triển rừng</t>
  </si>
  <si>
    <t>Đề xuất kinh phí để đảm bảo thực hiện nhiệm vụ theo quy định tại Nghị định số 58/2024/NĐ-CP</t>
  </si>
  <si>
    <t>Kinh phí hỗ trợ tiền lương 60 Hợp đồng chuyên môn Lực lượng bảo vệ rừng chuyên trách</t>
  </si>
  <si>
    <t>Kinh phí thanh toán các nội dung đảm bảo cho công tác về phòng cháy, chữa cháy rừng</t>
  </si>
  <si>
    <t>Kinh phí mua sắm trang thiết bị PCCCR</t>
  </si>
  <si>
    <t xml:space="preserve">Chi Sự nghiệp kinh tế - Sự nghiệp Lâm nghiệp
 (Loại 280, khoản 282) </t>
  </si>
  <si>
    <t xml:space="preserve">Chương trình mục tiêu </t>
  </si>
  <si>
    <t xml:space="preserve"> Kinh phí thực hiện chương trình Phát triển lâm nghiệp bền vững (Mã CTMT: 10629)</t>
  </si>
  <si>
    <t>Phụ lục 7</t>
  </si>
  <si>
    <t>CHI TIẾT ĐƠN VỊ: TRUNG TÂM NƯỚC SẠCH VÀ MÔI TRƯỜNG</t>
  </si>
  <si>
    <t>TRUNG TÂM NƯỚC SẠCH VÀ MÔI TRƯỜNG 
(Mã ĐVQHNS: 1110440)</t>
  </si>
  <si>
    <t>Sự nghiệp 
(Loại 280 -Khoản 281)</t>
  </si>
  <si>
    <t xml:space="preserve"> Kinh phí thực hiện công tác cập nhật Bộ chỉ số theo dõi đánh giá nước sạch và vệ sinh môi trường nông thôn </t>
  </si>
  <si>
    <t xml:space="preserve"> Kinh phí chính sách hỗ trợ về giá nước sạch sinh hoạt nông thôn </t>
  </si>
  <si>
    <t xml:space="preserve"> Sử dụng công nghệ lắng Lamen trong xử lý nước</t>
  </si>
  <si>
    <t xml:space="preserve"> Gia hạn giếng khoan</t>
  </si>
  <si>
    <t xml:space="preserve"> Kinh phí lắp đặt các thiết bị quan trắc tại các công trình cấp nước tập trung</t>
  </si>
  <si>
    <t xml:space="preserve"> Kinh phí đặt hàng thực hiện nhiệm vụ Quan trắc thành phần môi trường đất, nước, không khí trên địa bàn tỉnh</t>
  </si>
  <si>
    <t xml:space="preserve"> Kinh phí  Mua sắm thiết bị, hàng hoá, dịch vụ; sửa chữa thiết bị, vật tư phục vụ vận hành các trạm quan trắc và trung tâm điều hành </t>
  </si>
  <si>
    <t>* Nhiệm vụ mua sắm trang thiết bị phục vụ vận hành các trạm quan trắc tự động năm 2024</t>
  </si>
  <si>
    <t>* Nhiệm vụ mua sắm, sửa chữa các thiết bị cho các trạm nước mặt và không khí tự động và trung tâm điều hành ghi nhận dữ liệu bổ sung năm 2025</t>
  </si>
  <si>
    <t xml:space="preserve"> Kinh phí Vận hành trạm quan trắc tự động và Trung tâm điều hành ghi nhận dữ liệu</t>
  </si>
  <si>
    <t>Tiền tết UBND tỉnh cấp</t>
  </si>
  <si>
    <t>Đẩy mạnh, đa dạng hình thức thông tin, truyền thông; triển khai phong trào “Cả nước thi đua xây dựng nông thôn mới”.</t>
  </si>
  <si>
    <t>Phụ lục 5</t>
  </si>
  <si>
    <t xml:space="preserve"> - KP đặt hàng quan trắc thường xuyên 4.617.000đồng
 - KP mua sắm trang thiết bị vận hành các trạm quan trắc 1.574.565.000đồng</t>
  </si>
  <si>
    <t xml:space="preserve"> * Đơn vị đề xuất tại văn bản số 354/TTr-TTNSMT ngày 09/5/2025</t>
  </si>
  <si>
    <t xml:space="preserve"> * Thông tin ngày 15/5/2025, Lãnh đạo Sở chỉ đạo nội dung bổ sung kinh phí hợp đồng chuyên trách bảo vệ rừng sẽ thực hiện tại văn bản đề xuất khác, không tổng hợp cùng đợt rà soát điều chỉnh đợt này.</t>
  </si>
  <si>
    <t xml:space="preserve"> * Biên bản họp giữa P.KHTC và đại diện đơn vị ngày 07/5/2025.</t>
  </si>
  <si>
    <t xml:space="preserve"> * Đơn vị đề xuất tại văn bản số 90/KRDT-TV ngày 09/5/2025.</t>
  </si>
  <si>
    <t xml:space="preserve"> * Ý kiến LĐ P.KHTC ngày 16/5/2025 về nội dung rà soát điều chỉnh giảm dự toán của Chuyên viên trình.</t>
  </si>
  <si>
    <t xml:space="preserve"> * Đơn vị đề xuất tại văn bản số 107/CCTL-HCTH ngày 22/4/2025.</t>
  </si>
  <si>
    <t xml:space="preserve"> * Chuyên viên P.KHTC thẩm định ngày 14/5/2025 (Lê Thị Ngân Tâm).</t>
  </si>
  <si>
    <t xml:space="preserve"> * Ý kiến LĐ P.KHTC ngày 16/5/2025 về nội dung rà soát điều chỉnh dự toán của Chuyên viên trình.</t>
  </si>
  <si>
    <t xml:space="preserve"> * Ý kiến LĐ P.KHTC ngày 14/5/2025 về nội dung rà soát điều chỉnh dự toán của Chuyên viên trình.</t>
  </si>
  <si>
    <t xml:space="preserve"> * Thông tin ngày 15/5/2025, Lãnh đạo P.KHTC thống nhất nội dung trình bổ sung 95.762.000đồng, P.KHTC sẽ có văn bản báo cáo, xin ý kiến Giám đốc Sở hướng xử lý đối với Nghiệm thu, thanh lý hợp đồng có liên quan.</t>
  </si>
  <si>
    <t xml:space="preserve"> * Đơn vị đề xuất tại văn bản số 72/TTKNDVNN  ngày 23/4/2025.</t>
  </si>
  <si>
    <t xml:space="preserve">  - Đề nghị bổ sung: 84.896.870 đồng quỹ lương (theo lương T3/2025). Tổng QLg 10 tháng: 2.058.053.000đồng.
 - Lý do: số lượng biên chế không đổi (15 Biên chế), nhưg do quá trình nâng lương TX và do điều động nhân sự giữa các đơn vị thuộc Sở, nên quỹ lương thực hiện từ tháng 3/2025 của tổng 15 biên chế tăng so với khi dự toán đã lập và được cấp.
 - Kèm BLg T10/2024, T3/2025, bảng tính thuyết minh chênh lệch quỹ lương (tại CV số 149/CCTTBVTV ngày 06/5/2025)
  </t>
  </si>
  <si>
    <t xml:space="preserve"> * Đơn vị đề xuất tại văn bản số 149/CCTTBVTV ngày 06/5/2025.</t>
  </si>
  <si>
    <t xml:space="preserve"> * Chuyên viên P.KHTC thẩm định ngày 12/5/2025 (Trương Thị Thu Trang).</t>
  </si>
  <si>
    <t>KP thực hiện các nhiệm vụ được giao (KP trang bị xe ô tô 1.065.000.000đồng và KP thực hiện ISO 10.000.000đồng)</t>
  </si>
  <si>
    <t>Giảm KP nghiệp vụ chuyên môn do tổ chức lại ĐVHC 2 cấp</t>
  </si>
  <si>
    <t xml:space="preserve"> * Đơn vị đề xuất tại văn bản số 161/CCCN&amp;TY ngày 23/4/2025.</t>
  </si>
  <si>
    <t xml:space="preserve"> * Ngày 16/5/2025, LĐ P.KHTC thống nhất chuyên viên Hiền soạn văn bản phản hồi TTNS, đồng gửi phòng BVMT, PGĐ Phục các nội dung liên quan dự toán của đơn vị</t>
  </si>
  <si>
    <t xml:space="preserve"> * Chuyên viên P.KHTC thẩm định ngày 12/5/2025 (Nguyễn Thị Mỹ Hiền).</t>
  </si>
  <si>
    <t xml:space="preserve"> * Chuyên viên P.KHTC thẩm định ngày 14/5/2025 (Nguyễn Thị Mỹ Hiền).</t>
  </si>
  <si>
    <t xml:space="preserve"> * Chuyên viên P.KHTC thẩm định ngày 05/5/2025 (Nguyễn Thị Mỹ Hiền).</t>
  </si>
  <si>
    <t xml:space="preserve"> - Bổ sung kinh phí để thanh toán phần còn lại sau Nghiệm thu, Thanh lý hợp đồng.</t>
  </si>
  <si>
    <t>Kinh phí “Xây dựng bản đồ cảnh báo ngập lụt vùng có nguy cơ thiệt hại do thiên tai trên địa bàn tỉnh Tây Ninh”. Chi tiết thuyết minh theo Biểu 2.1</t>
  </si>
  <si>
    <t>Giảm KP hỗ trợ do số cơ sở đăng ký chứng nhận giảm so với kế hoạch đầu năm 2025</t>
  </si>
  <si>
    <t xml:space="preserve">Mức lương:    </t>
  </si>
  <si>
    <t>đồng/tháng</t>
  </si>
  <si>
    <t>T</t>
  </si>
  <si>
    <t>Họ và tên</t>
  </si>
  <si>
    <t>Loại công chức</t>
  </si>
  <si>
    <t>Ng</t>
  </si>
  <si>
    <t>Bậc</t>
  </si>
  <si>
    <t>Hệ số lương + phụ cấp</t>
  </si>
  <si>
    <t>KPCĐ (2%)</t>
  </si>
  <si>
    <t>Nhu cầu kinh phí Quỹ lương 10 tháng</t>
  </si>
  <si>
    <t>Tính BHTN
Có (1)</t>
  </si>
  <si>
    <t>Lương</t>
  </si>
  <si>
    <t>PC.
Chức Vụ</t>
  </si>
  <si>
    <t>PC. CL bảo lưu</t>
  </si>
  <si>
    <t>PC.
Tniên
Nghề</t>
  </si>
  <si>
    <t>PC.
Vượt
Khung</t>
  </si>
  <si>
    <t>PC. C.vụ (b.lưu Clệch)</t>
  </si>
  <si>
    <t>PC.
 Công vụ</t>
  </si>
  <si>
    <t>Tổng số</t>
  </si>
  <si>
    <t>Nhu cầu kinh phí  Quỹ lương 01 tháng</t>
  </si>
  <si>
    <t>MLCS 1.490.000</t>
  </si>
  <si>
    <t>MLCS từ 1.490.000 đến 2.340.000</t>
  </si>
  <si>
    <t>17,5% BHXH</t>
  </si>
  <si>
    <t>3% BHYT</t>
  </si>
  <si>
    <t>1% BHTN</t>
  </si>
  <si>
    <t>2%KPCĐ</t>
  </si>
  <si>
    <t>C</t>
  </si>
  <si>
    <t>PC.
Trách
Nhiệm</t>
  </si>
  <si>
    <t>Số lượng biên chế QLHC được giao/ có mặt</t>
  </si>
  <si>
    <t>Quỹ lương theo lương  Tháng 10/2024</t>
  </si>
  <si>
    <t>Quỹ lương theo lương  Tháng 3/2025</t>
  </si>
  <si>
    <t>Nhu cầu kinh phí quỹ lương theo lương tháng 3/2025 tăng so với quỹ lương đã được cấp tại  QĐ số  827/QĐ-UBND ngày 10/4/2025 đề nghị cấp bổ sung (=2-3)</t>
  </si>
  <si>
    <t>Quỹ lương Dự toán NSNN đã cấp theo QĐ số 827/QĐ-UBND ngày 10/4/2025</t>
  </si>
  <si>
    <t>17=14+15+16</t>
  </si>
  <si>
    <t>18=17*10TH</t>
  </si>
  <si>
    <t>BHXH, YT,TNg (21,5%)</t>
  </si>
  <si>
    <t>Rà soát, Điều chỉnh giảm kinh phí những nội dung mua sắm không cấp bách, chưa thật sự cần thiết do thiết cũ tuy được trang bị đã lâu nhưng hiện tại vẫn đang sử dụng, vận hành ổn định</t>
  </si>
  <si>
    <t xml:space="preserve">Điều chỉnh lại đơn giá theo biến động giá thị trường </t>
  </si>
  <si>
    <t xml:space="preserve"> Phụ cấp cộng tác viên khuyến nông</t>
  </si>
  <si>
    <t>Quyết định phê duyệt đề cương dự toán (3.195.383.000 đồng), thấp hơn so với số dự toán đã giao 3.200.000.000 đồng.</t>
  </si>
  <si>
    <t xml:space="preserve"> - Giảm kinh phí  do chuyển nhiệm vụ quản lý các trạm TT-BVTV về TT. KN-DVNN.
 -  Số KP còn lại đã sử dụng chi thanh toán tháng 1+2/2025</t>
  </si>
  <si>
    <t>BẢNG THUYẾT MINH TÍNH QUỸ TIỀN  LƯƠNG NĂM 2025</t>
  </si>
  <si>
    <t>Tiền lương + phụ cấp/tháng  (MLCS: 1.490.000 đồng/tháng)</t>
  </si>
  <si>
    <t>(Kèm theo Báo cáo số 291/HCSN&amp;CS ngày 19/6/2025)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</si>
</sst>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_(* #,##0_);_(* \(#,##0\);_(* &quot;-&quot;_);_(@_)"/>
    <numFmt numFmtId="165" formatCode="_(* #,##0.00_);_(* \(#,##0.00\);_(* &quot;-&quot;??_);_(@_)"/>
    <numFmt numFmtId="166" formatCode="_(* #,##0_);_(* \(#,##0\);_(* &quot;-&quot;??_);_(@_)"/>
    <numFmt numFmtId="167" formatCode="_(* #,##0.0_);_(* \(#,##0.0\);_(* &quot;-&quot;??_);_(@_)"/>
    <numFmt numFmtId="168" formatCode="_(* #,##0.00000_);_(* \(#,##0.00000\);_(* &quot;-&quot;??_);_(@_)"/>
    <numFmt numFmtId="169" formatCode="_(* #,##0.000_);_(* \(#,##0.000\);_(* &quot;-&quot;???_);_(@_)"/>
    <numFmt numFmtId="170" formatCode="_(* #,##0.000_);_(* \(#,##0.000\);_(* &quot;-&quot;??_);_(@_)"/>
    <numFmt numFmtId="171" formatCode="_ * #,##0.00_)\ _₫_ ;_ * \(#,##0.00\)\ _₫_ ;_ * &quot;-&quot;??_)\ _₫_ ;_ @_ "/>
  </numFmts>
  <fonts count="36" x14ac:knownFonts="1">
    <font>
      <sz val="12"/>
      <color theme="1"/>
      <name val="Times New Roman"/>
      <family val="2"/>
      <charset val="163"/>
    </font>
    <font>
      <sz val="13"/>
      <color theme="1"/>
      <name val="Times New Roman"/>
      <family val="2"/>
    </font>
    <font>
      <sz val="13"/>
      <color theme="1"/>
      <name val="Times New Roman"/>
      <family val="2"/>
    </font>
    <font>
      <sz val="13"/>
      <color theme="1"/>
      <name val="Times New Roman"/>
      <family val="2"/>
    </font>
    <font>
      <sz val="10"/>
      <name val="Arial"/>
      <family val="2"/>
    </font>
    <font>
      <sz val="11"/>
      <color theme="1"/>
      <name val="Arial"/>
      <family val="2"/>
    </font>
    <font>
      <sz val="14"/>
      <color theme="1"/>
      <name val="Arial"/>
      <family val="2"/>
    </font>
    <font>
      <b/>
      <sz val="13"/>
      <color theme="1"/>
      <name val="Arial"/>
      <family val="2"/>
    </font>
    <font>
      <sz val="12"/>
      <color theme="1"/>
      <name val="Arial"/>
      <family val="2"/>
    </font>
    <font>
      <sz val="10"/>
      <color theme="1"/>
      <name val="Arial"/>
      <family val="2"/>
    </font>
    <font>
      <b/>
      <sz val="16"/>
      <color theme="1"/>
      <name val="Arial"/>
      <family val="2"/>
    </font>
    <font>
      <b/>
      <sz val="14"/>
      <color theme="1"/>
      <name val="Arial"/>
      <family val="2"/>
    </font>
    <font>
      <b/>
      <sz val="12"/>
      <color theme="1"/>
      <name val="Arial"/>
      <family val="2"/>
    </font>
    <font>
      <i/>
      <sz val="12"/>
      <color theme="1"/>
      <name val="Arial"/>
      <family val="2"/>
    </font>
    <font>
      <b/>
      <i/>
      <sz val="12"/>
      <color theme="1"/>
      <name val="Arial"/>
      <family val="2"/>
    </font>
    <font>
      <sz val="12"/>
      <color theme="1"/>
      <name val="Times New Roman"/>
      <family val="2"/>
      <charset val="163"/>
    </font>
    <font>
      <sz val="11"/>
      <name val="Arial"/>
      <family val="2"/>
    </font>
    <font>
      <sz val="12"/>
      <name val="Arial"/>
      <family val="2"/>
      <charset val="163"/>
    </font>
    <font>
      <b/>
      <sz val="12"/>
      <name val="Arial"/>
      <family val="2"/>
      <charset val="163"/>
    </font>
    <font>
      <i/>
      <sz val="12"/>
      <name val="Arial"/>
      <family val="2"/>
      <charset val="163"/>
    </font>
    <font>
      <b/>
      <i/>
      <sz val="12"/>
      <name val="Arial"/>
      <family val="2"/>
      <charset val="163"/>
    </font>
    <font>
      <b/>
      <sz val="16"/>
      <name val="Arial"/>
      <family val="2"/>
    </font>
    <font>
      <sz val="14"/>
      <name val="Arial"/>
      <family val="2"/>
    </font>
    <font>
      <b/>
      <sz val="13"/>
      <name val="Arial"/>
      <family val="2"/>
    </font>
    <font>
      <sz val="13"/>
      <color theme="1"/>
      <name val="Arial"/>
      <family val="2"/>
    </font>
    <font>
      <sz val="11"/>
      <color theme="1"/>
      <name val="Calibri"/>
      <family val="2"/>
      <scheme val="minor"/>
    </font>
    <font>
      <b/>
      <sz val="14"/>
      <name val="Arial"/>
      <family val="2"/>
    </font>
    <font>
      <sz val="12"/>
      <name val="Arial"/>
      <family val="2"/>
    </font>
    <font>
      <sz val="8"/>
      <name val="Arial"/>
      <family val="2"/>
    </font>
    <font>
      <sz val="12"/>
      <name val="VNI-Times"/>
    </font>
    <font>
      <sz val="12"/>
      <color rgb="FFFF0000"/>
      <name val="Arial"/>
      <family val="2"/>
    </font>
    <font>
      <sz val="10"/>
      <color theme="1"/>
      <name val="Times New Roman"/>
      <family val="1"/>
    </font>
    <font>
      <b/>
      <sz val="10"/>
      <name val="Times New Roman"/>
      <family val="1"/>
    </font>
    <font>
      <sz val="10"/>
      <name val="Times New Roman"/>
      <family val="1"/>
    </font>
    <font>
      <b/>
      <sz val="14"/>
      <name val="Times New Roman"/>
      <family val="1"/>
    </font>
    <font>
      <i/>
      <sz val="14"/>
      <name val="Times New Roman"/>
      <family val="1"/>
    </font>
  </fonts>
  <fills count="7">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16">
    <xf numFmtId="0" fontId="0" fillId="0" borderId="0"/>
    <xf numFmtId="165" fontId="3" fillId="0" borderId="0" applyFont="0" applyFill="0" applyBorder="0" applyAlignment="0" applyProtection="0"/>
    <xf numFmtId="0" fontId="4" fillId="0" borderId="0"/>
    <xf numFmtId="165" fontId="4" fillId="0" borderId="0" applyFont="0" applyFill="0" applyBorder="0" applyAlignment="0" applyProtection="0"/>
    <xf numFmtId="165" fontId="2" fillId="0" borderId="0" applyFont="0" applyFill="0" applyBorder="0" applyAlignment="0" applyProtection="0"/>
    <xf numFmtId="0" fontId="4" fillId="0" borderId="0"/>
    <xf numFmtId="43" fontId="15" fillId="0" borderId="0" applyFont="0" applyFill="0" applyBorder="0" applyAlignment="0" applyProtection="0"/>
    <xf numFmtId="9" fontId="15" fillId="0" borderId="0" applyFont="0" applyFill="0" applyBorder="0" applyAlignment="0" applyProtection="0"/>
    <xf numFmtId="0" fontId="25" fillId="0" borderId="0"/>
    <xf numFmtId="165" fontId="25"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0" fontId="29" fillId="0" borderId="0"/>
    <xf numFmtId="165"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cellStyleXfs>
  <cellXfs count="350">
    <xf numFmtId="0" fontId="0" fillId="0" borderId="0" xfId="0"/>
    <xf numFmtId="0" fontId="5" fillId="0" borderId="0" xfId="2" applyFont="1" applyAlignment="1">
      <alignment horizontal="center"/>
    </xf>
    <xf numFmtId="0" fontId="6" fillId="0" borderId="0" xfId="2" applyFont="1" applyAlignment="1">
      <alignment horizontal="left"/>
    </xf>
    <xf numFmtId="0" fontId="7" fillId="0" borderId="0" xfId="2" applyFont="1"/>
    <xf numFmtId="0" fontId="5" fillId="0" borderId="0" xfId="0" applyFont="1" applyAlignment="1">
      <alignment wrapText="1"/>
    </xf>
    <xf numFmtId="166" fontId="8" fillId="0" borderId="0" xfId="1" applyNumberFormat="1" applyFont="1" applyFill="1"/>
    <xf numFmtId="166" fontId="8" fillId="2" borderId="0" xfId="1" applyNumberFormat="1" applyFont="1" applyFill="1"/>
    <xf numFmtId="0" fontId="8" fillId="0" borderId="0" xfId="0" applyFont="1"/>
    <xf numFmtId="0" fontId="9" fillId="0" borderId="0" xfId="2" applyFont="1"/>
    <xf numFmtId="0" fontId="10" fillId="0" borderId="0" xfId="2" applyFont="1" applyAlignment="1">
      <alignment horizontal="left" vertical="center"/>
    </xf>
    <xf numFmtId="0" fontId="6" fillId="0" borderId="0" xfId="2" applyFont="1" applyAlignment="1">
      <alignment wrapText="1"/>
    </xf>
    <xf numFmtId="166" fontId="6" fillId="0" borderId="0" xfId="1" applyNumberFormat="1" applyFont="1" applyFill="1"/>
    <xf numFmtId="166" fontId="6" fillId="2" borderId="0" xfId="1" applyNumberFormat="1" applyFont="1" applyFill="1"/>
    <xf numFmtId="0" fontId="6" fillId="0" borderId="0" xfId="2" applyFont="1"/>
    <xf numFmtId="0" fontId="11" fillId="0" borderId="0" xfId="2" applyFont="1" applyAlignment="1">
      <alignment horizontal="left" vertical="top"/>
    </xf>
    <xf numFmtId="0" fontId="8" fillId="0" borderId="0" xfId="0" applyFont="1" applyAlignment="1">
      <alignment wrapText="1"/>
    </xf>
    <xf numFmtId="0" fontId="9" fillId="0" borderId="0" xfId="2" applyFont="1" applyAlignment="1">
      <alignment horizontal="center" wrapText="1"/>
    </xf>
    <xf numFmtId="0" fontId="5" fillId="0" borderId="0" xfId="2" applyFont="1"/>
    <xf numFmtId="0" fontId="10" fillId="0" borderId="0" xfId="2" applyFont="1" applyAlignment="1">
      <alignment wrapText="1"/>
    </xf>
    <xf numFmtId="0" fontId="10" fillId="2" borderId="0" xfId="2" applyFont="1" applyFill="1" applyAlignment="1">
      <alignment wrapText="1"/>
    </xf>
    <xf numFmtId="0" fontId="10" fillId="0" borderId="0" xfId="2" applyFont="1" applyAlignment="1">
      <alignment horizontal="left"/>
    </xf>
    <xf numFmtId="0" fontId="10" fillId="0" borderId="0" xfId="2" applyFont="1" applyAlignment="1">
      <alignment horizontal="left" vertical="center" wrapText="1"/>
    </xf>
    <xf numFmtId="0" fontId="10" fillId="0" borderId="0" xfId="2" applyFont="1" applyAlignment="1">
      <alignment horizontal="left" wrapText="1"/>
    </xf>
    <xf numFmtId="0" fontId="8" fillId="0" borderId="0" xfId="2" applyFont="1" applyAlignment="1">
      <alignment wrapText="1"/>
    </xf>
    <xf numFmtId="0" fontId="11" fillId="0" borderId="1" xfId="2" applyFont="1" applyBorder="1" applyAlignment="1">
      <alignment horizontal="center" vertical="center"/>
    </xf>
    <xf numFmtId="0" fontId="11" fillId="0" borderId="0" xfId="2" applyFont="1" applyAlignment="1">
      <alignment vertical="center"/>
    </xf>
    <xf numFmtId="0" fontId="12" fillId="3" borderId="1" xfId="2" applyFont="1" applyFill="1" applyBorder="1" applyAlignment="1">
      <alignment horizontal="center" vertical="center"/>
    </xf>
    <xf numFmtId="0" fontId="12" fillId="3" borderId="1" xfId="2" applyFont="1" applyFill="1" applyBorder="1" applyAlignment="1">
      <alignment vertical="center"/>
    </xf>
    <xf numFmtId="166" fontId="12" fillId="3" borderId="1" xfId="2" applyNumberFormat="1" applyFont="1" applyFill="1" applyBorder="1" applyAlignment="1">
      <alignment vertical="center"/>
    </xf>
    <xf numFmtId="0" fontId="12" fillId="0" borderId="0" xfId="2" applyFont="1" applyAlignment="1">
      <alignment vertical="center"/>
    </xf>
    <xf numFmtId="0" fontId="12" fillId="0" borderId="2" xfId="2" applyFont="1" applyBorder="1" applyAlignment="1">
      <alignment horizontal="center" vertical="center"/>
    </xf>
    <xf numFmtId="166" fontId="12" fillId="0" borderId="2" xfId="1" applyNumberFormat="1" applyFont="1" applyBorder="1" applyAlignment="1">
      <alignment vertical="center"/>
    </xf>
    <xf numFmtId="0" fontId="8" fillId="0" borderId="3" xfId="2" applyFont="1" applyBorder="1" applyAlignment="1">
      <alignment horizontal="center" vertical="center"/>
    </xf>
    <xf numFmtId="0" fontId="8" fillId="0" borderId="3" xfId="2" applyFont="1" applyBorder="1" applyAlignment="1">
      <alignment vertical="center"/>
    </xf>
    <xf numFmtId="166" fontId="8" fillId="0" borderId="3" xfId="1" applyNumberFormat="1" applyFont="1" applyBorder="1" applyAlignment="1">
      <alignment vertical="center"/>
    </xf>
    <xf numFmtId="0" fontId="8" fillId="0" borderId="0" xfId="2" applyFont="1" applyAlignment="1">
      <alignment vertical="center"/>
    </xf>
    <xf numFmtId="0" fontId="8" fillId="0" borderId="4" xfId="2" applyFont="1" applyBorder="1" applyAlignment="1">
      <alignment horizontal="center" vertical="center"/>
    </xf>
    <xf numFmtId="0" fontId="8" fillId="0" borderId="4" xfId="2" applyFont="1" applyBorder="1" applyAlignment="1">
      <alignment vertical="center" wrapText="1"/>
    </xf>
    <xf numFmtId="166" fontId="8" fillId="0" borderId="4" xfId="1" applyNumberFormat="1" applyFont="1" applyBorder="1" applyAlignment="1">
      <alignment vertical="center"/>
    </xf>
    <xf numFmtId="0" fontId="8" fillId="0" borderId="3" xfId="2" applyFont="1" applyBorder="1" applyAlignment="1">
      <alignment vertical="center" wrapText="1"/>
    </xf>
    <xf numFmtId="0" fontId="12" fillId="3" borderId="1" xfId="2" applyFont="1" applyFill="1" applyBorder="1" applyAlignment="1">
      <alignment vertical="center" wrapText="1"/>
    </xf>
    <xf numFmtId="0" fontId="12" fillId="0" borderId="1" xfId="2" applyFont="1" applyBorder="1" applyAlignment="1">
      <alignment horizontal="center" vertical="center"/>
    </xf>
    <xf numFmtId="0" fontId="12" fillId="0" borderId="1" xfId="2" applyFont="1" applyBorder="1" applyAlignment="1">
      <alignment horizontal="center" vertical="center" wrapText="1"/>
    </xf>
    <xf numFmtId="166" fontId="12" fillId="0" borderId="1" xfId="1" applyNumberFormat="1" applyFont="1" applyBorder="1" applyAlignment="1">
      <alignment vertical="center"/>
    </xf>
    <xf numFmtId="0" fontId="8" fillId="0" borderId="0" xfId="2" applyFont="1" applyAlignment="1">
      <alignment horizontal="left" vertical="center" wrapText="1"/>
    </xf>
    <xf numFmtId="0" fontId="5" fillId="0" borderId="0" xfId="2" applyFont="1" applyAlignment="1">
      <alignment wrapText="1"/>
    </xf>
    <xf numFmtId="0" fontId="8" fillId="0" borderId="0" xfId="2" applyFont="1"/>
    <xf numFmtId="166" fontId="12" fillId="0" borderId="0" xfId="1" applyNumberFormat="1" applyFont="1" applyFill="1" applyAlignment="1">
      <alignment horizontal="center" vertical="center"/>
    </xf>
    <xf numFmtId="0" fontId="12" fillId="0" borderId="0" xfId="2" applyFont="1" applyAlignment="1">
      <alignment horizontal="center" vertical="center"/>
    </xf>
    <xf numFmtId="0" fontId="12" fillId="4" borderId="1" xfId="2" applyFont="1" applyFill="1" applyBorder="1" applyAlignment="1">
      <alignment horizontal="center" vertical="center"/>
    </xf>
    <xf numFmtId="166" fontId="12" fillId="4" borderId="1" xfId="3" applyNumberFormat="1" applyFont="1" applyFill="1" applyBorder="1" applyAlignment="1">
      <alignment horizontal="left" vertical="center"/>
    </xf>
    <xf numFmtId="166" fontId="12" fillId="4" borderId="1" xfId="3" applyNumberFormat="1" applyFont="1" applyFill="1" applyBorder="1" applyAlignment="1">
      <alignment horizontal="left" vertical="center" wrapText="1"/>
    </xf>
    <xf numFmtId="166" fontId="12" fillId="0" borderId="1" xfId="3" applyNumberFormat="1" applyFont="1" applyFill="1" applyBorder="1" applyAlignment="1">
      <alignment horizontal="left" vertical="center"/>
    </xf>
    <xf numFmtId="0" fontId="12" fillId="0" borderId="2" xfId="2" applyFont="1" applyBorder="1" applyAlignment="1">
      <alignment horizontal="left" vertical="center" wrapText="1"/>
    </xf>
    <xf numFmtId="166" fontId="12" fillId="0" borderId="2" xfId="3" applyNumberFormat="1" applyFont="1" applyFill="1" applyBorder="1" applyAlignment="1">
      <alignment horizontal="left" vertical="center"/>
    </xf>
    <xf numFmtId="166" fontId="12" fillId="0" borderId="2" xfId="3" applyNumberFormat="1" applyFont="1" applyFill="1" applyBorder="1" applyAlignment="1">
      <alignment horizontal="left" vertical="center" wrapText="1"/>
    </xf>
    <xf numFmtId="166" fontId="12" fillId="0" borderId="0" xfId="1" applyNumberFormat="1" applyFont="1" applyFill="1" applyAlignment="1">
      <alignment vertical="center"/>
    </xf>
    <xf numFmtId="0" fontId="12" fillId="0" borderId="3" xfId="2" applyFont="1" applyBorder="1" applyAlignment="1">
      <alignment horizontal="center" vertical="center"/>
    </xf>
    <xf numFmtId="0" fontId="12" fillId="0" borderId="3" xfId="2" applyFont="1" applyBorder="1" applyAlignment="1">
      <alignment horizontal="left" vertical="center" wrapText="1"/>
    </xf>
    <xf numFmtId="166" fontId="12" fillId="0" borderId="3" xfId="3" applyNumberFormat="1" applyFont="1" applyFill="1" applyBorder="1" applyAlignment="1">
      <alignment horizontal="left" vertical="center"/>
    </xf>
    <xf numFmtId="166" fontId="12" fillId="0" borderId="3" xfId="3" applyNumberFormat="1" applyFont="1" applyFill="1" applyBorder="1" applyAlignment="1">
      <alignment horizontal="left" vertical="center" wrapText="1"/>
    </xf>
    <xf numFmtId="0" fontId="8" fillId="0" borderId="3" xfId="2" applyFont="1" applyBorder="1" applyAlignment="1">
      <alignment horizontal="left" vertical="center" wrapText="1"/>
    </xf>
    <xf numFmtId="166" fontId="8" fillId="0" borderId="3" xfId="3" applyNumberFormat="1" applyFont="1" applyFill="1" applyBorder="1" applyAlignment="1">
      <alignment horizontal="left" vertical="center" wrapText="1"/>
    </xf>
    <xf numFmtId="166" fontId="8" fillId="0" borderId="0" xfId="1" applyNumberFormat="1" applyFont="1" applyFill="1" applyAlignment="1">
      <alignment vertical="center"/>
    </xf>
    <xf numFmtId="0" fontId="12" fillId="4" borderId="1" xfId="2" applyFont="1" applyFill="1" applyBorder="1" applyAlignment="1">
      <alignment horizontal="center" vertical="center" wrapText="1"/>
    </xf>
    <xf numFmtId="166" fontId="13" fillId="0" borderId="0" xfId="1" applyNumberFormat="1" applyFont="1" applyFill="1" applyAlignment="1">
      <alignment vertical="center"/>
    </xf>
    <xf numFmtId="0" fontId="13" fillId="0" borderId="0" xfId="2" applyFont="1" applyAlignment="1">
      <alignment vertical="center"/>
    </xf>
    <xf numFmtId="166" fontId="8" fillId="0" borderId="1" xfId="3" applyNumberFormat="1" applyFont="1" applyFill="1" applyBorder="1" applyAlignment="1">
      <alignment horizontal="center" vertical="center" wrapText="1"/>
    </xf>
    <xf numFmtId="0" fontId="12" fillId="5" borderId="1" xfId="2" applyFont="1" applyFill="1" applyBorder="1" applyAlignment="1">
      <alignment horizontal="center" vertical="center"/>
    </xf>
    <xf numFmtId="0" fontId="12" fillId="5" borderId="1" xfId="2" applyFont="1" applyFill="1" applyBorder="1" applyAlignment="1">
      <alignment horizontal="center" vertical="center" wrapText="1"/>
    </xf>
    <xf numFmtId="166" fontId="12" fillId="5" borderId="1" xfId="3" applyNumberFormat="1" applyFont="1" applyFill="1" applyBorder="1" applyAlignment="1">
      <alignment horizontal="left" vertical="center"/>
    </xf>
    <xf numFmtId="166" fontId="12" fillId="5" borderId="1" xfId="3" applyNumberFormat="1" applyFont="1" applyFill="1" applyBorder="1" applyAlignment="1">
      <alignment horizontal="left" vertical="center" wrapText="1"/>
    </xf>
    <xf numFmtId="166" fontId="12" fillId="0" borderId="1" xfId="3" applyNumberFormat="1" applyFont="1" applyFill="1" applyBorder="1" applyAlignment="1">
      <alignment horizontal="center" vertical="center" wrapText="1"/>
    </xf>
    <xf numFmtId="0" fontId="12" fillId="3" borderId="1" xfId="2" applyFont="1" applyFill="1" applyBorder="1" applyAlignment="1">
      <alignment horizontal="left" vertical="center" wrapText="1"/>
    </xf>
    <xf numFmtId="166" fontId="12" fillId="3" borderId="1" xfId="3" applyNumberFormat="1" applyFont="1" applyFill="1" applyBorder="1" applyAlignment="1">
      <alignment horizontal="left" vertical="center"/>
    </xf>
    <xf numFmtId="166" fontId="12" fillId="3" borderId="1" xfId="3" applyNumberFormat="1" applyFont="1" applyFill="1" applyBorder="1" applyAlignment="1">
      <alignment horizontal="left" vertical="center" wrapText="1"/>
    </xf>
    <xf numFmtId="0" fontId="8" fillId="0" borderId="2" xfId="2" applyFont="1" applyBorder="1" applyAlignment="1">
      <alignment horizontal="center" vertical="center"/>
    </xf>
    <xf numFmtId="0" fontId="8" fillId="0" borderId="2" xfId="2" applyFont="1" applyBorder="1" applyAlignment="1">
      <alignment horizontal="left" vertical="center" wrapText="1" indent="2"/>
    </xf>
    <xf numFmtId="166" fontId="8" fillId="0" borderId="2" xfId="3" applyNumberFormat="1" applyFont="1" applyBorder="1" applyAlignment="1">
      <alignment horizontal="left" vertical="center"/>
    </xf>
    <xf numFmtId="166" fontId="8" fillId="0" borderId="2" xfId="3" applyNumberFormat="1" applyFont="1" applyBorder="1" applyAlignment="1">
      <alignment horizontal="left" vertical="center" wrapText="1"/>
    </xf>
    <xf numFmtId="166" fontId="8" fillId="0" borderId="5" xfId="3" applyNumberFormat="1" applyFont="1" applyFill="1" applyBorder="1" applyAlignment="1">
      <alignment horizontal="center" vertical="center" wrapText="1"/>
    </xf>
    <xf numFmtId="167" fontId="8" fillId="0" borderId="4" xfId="3" applyNumberFormat="1" applyFont="1" applyBorder="1" applyAlignment="1">
      <alignment horizontal="center" vertical="center"/>
    </xf>
    <xf numFmtId="0" fontId="8" fillId="0" borderId="4" xfId="2" applyFont="1" applyBorder="1" applyAlignment="1">
      <alignment horizontal="left" vertical="center" wrapText="1" indent="2"/>
    </xf>
    <xf numFmtId="166" fontId="8" fillId="0" borderId="4" xfId="3" applyNumberFormat="1" applyFont="1" applyBorder="1" applyAlignment="1">
      <alignment horizontal="left" vertical="center"/>
    </xf>
    <xf numFmtId="166" fontId="8" fillId="0" borderId="4" xfId="3" applyNumberFormat="1" applyFont="1" applyBorder="1" applyAlignment="1">
      <alignment horizontal="left" vertical="center" wrapText="1"/>
    </xf>
    <xf numFmtId="166" fontId="8" fillId="0" borderId="7" xfId="3" applyNumberFormat="1" applyFont="1" applyFill="1" applyBorder="1" applyAlignment="1">
      <alignment horizontal="center" vertical="center" wrapText="1"/>
    </xf>
    <xf numFmtId="166" fontId="12" fillId="0" borderId="2" xfId="3" applyNumberFormat="1" applyFont="1" applyBorder="1" applyAlignment="1">
      <alignment horizontal="left" vertical="center"/>
    </xf>
    <xf numFmtId="166" fontId="12" fillId="0" borderId="2" xfId="3" applyNumberFormat="1" applyFont="1" applyBorder="1" applyAlignment="1">
      <alignment horizontal="left" vertical="center" wrapText="1"/>
    </xf>
    <xf numFmtId="166" fontId="14" fillId="0" borderId="0" xfId="1" applyNumberFormat="1" applyFont="1" applyFill="1" applyAlignment="1">
      <alignment vertical="center"/>
    </xf>
    <xf numFmtId="0" fontId="14" fillId="0" borderId="0" xfId="2" applyFont="1" applyAlignment="1">
      <alignment vertical="center"/>
    </xf>
    <xf numFmtId="167" fontId="8" fillId="0" borderId="3" xfId="3" applyNumberFormat="1" applyFont="1" applyBorder="1" applyAlignment="1">
      <alignment horizontal="center" vertical="center"/>
    </xf>
    <xf numFmtId="0" fontId="8" fillId="0" borderId="3" xfId="2" applyFont="1" applyBorder="1" applyAlignment="1">
      <alignment horizontal="left" vertical="center" wrapText="1" indent="2"/>
    </xf>
    <xf numFmtId="166" fontId="8" fillId="0" borderId="3" xfId="3" applyNumberFormat="1" applyFont="1" applyBorder="1" applyAlignment="1">
      <alignment horizontal="left" vertical="center"/>
    </xf>
    <xf numFmtId="166" fontId="8" fillId="0" borderId="3" xfId="3" applyNumberFormat="1" applyFont="1" applyBorder="1" applyAlignment="1">
      <alignment horizontal="left" vertical="center" wrapText="1"/>
    </xf>
    <xf numFmtId="167" fontId="12" fillId="0" borderId="3" xfId="3" applyNumberFormat="1" applyFont="1" applyBorder="1" applyAlignment="1">
      <alignment horizontal="center" vertical="center"/>
    </xf>
    <xf numFmtId="166" fontId="12" fillId="0" borderId="3" xfId="3" applyNumberFormat="1" applyFont="1" applyBorder="1" applyAlignment="1">
      <alignment horizontal="left" vertical="center"/>
    </xf>
    <xf numFmtId="166" fontId="12" fillId="0" borderId="3" xfId="3" applyNumberFormat="1" applyFont="1" applyBorder="1" applyAlignment="1">
      <alignment horizontal="left" vertical="center" wrapText="1"/>
    </xf>
    <xf numFmtId="166" fontId="12" fillId="0" borderId="8" xfId="3" applyNumberFormat="1" applyFont="1" applyFill="1" applyBorder="1" applyAlignment="1">
      <alignment horizontal="center" vertical="center" wrapText="1"/>
    </xf>
    <xf numFmtId="0" fontId="8" fillId="0" borderId="3" xfId="2" applyFont="1" applyBorder="1" applyAlignment="1">
      <alignment horizontal="left" vertical="center" wrapText="1" indent="1"/>
    </xf>
    <xf numFmtId="166" fontId="8" fillId="0" borderId="8" xfId="3" applyNumberFormat="1" applyFont="1" applyFill="1" applyBorder="1" applyAlignment="1">
      <alignment horizontal="center" vertical="center" wrapText="1"/>
    </xf>
    <xf numFmtId="167" fontId="13" fillId="0" borderId="3" xfId="3" applyNumberFormat="1" applyFont="1" applyBorder="1" applyAlignment="1">
      <alignment horizontal="center" vertical="center"/>
    </xf>
    <xf numFmtId="0" fontId="13" fillId="0" borderId="3" xfId="2" applyFont="1" applyBorder="1" applyAlignment="1">
      <alignment horizontal="left" vertical="center" wrapText="1" indent="3"/>
    </xf>
    <xf numFmtId="166" fontId="13" fillId="0" borderId="3" xfId="3" applyNumberFormat="1" applyFont="1" applyBorder="1" applyAlignment="1">
      <alignment horizontal="left" vertical="center"/>
    </xf>
    <xf numFmtId="166" fontId="13" fillId="0" borderId="3" xfId="3" applyNumberFormat="1" applyFont="1" applyBorder="1" applyAlignment="1">
      <alignment horizontal="left" vertical="center" wrapText="1"/>
    </xf>
    <xf numFmtId="166" fontId="13" fillId="0" borderId="7" xfId="3" applyNumberFormat="1" applyFont="1" applyFill="1" applyBorder="1" applyAlignment="1">
      <alignment horizontal="center" vertical="center" wrapText="1"/>
    </xf>
    <xf numFmtId="167" fontId="13" fillId="0" borderId="4" xfId="3" applyNumberFormat="1" applyFont="1" applyBorder="1" applyAlignment="1">
      <alignment horizontal="center" vertical="center"/>
    </xf>
    <xf numFmtId="0" fontId="13" fillId="0" borderId="4" xfId="2" applyFont="1" applyBorder="1" applyAlignment="1">
      <alignment horizontal="left" vertical="center" wrapText="1" indent="3"/>
    </xf>
    <xf numFmtId="166" fontId="13" fillId="0" borderId="4" xfId="3" applyNumberFormat="1" applyFont="1" applyBorder="1" applyAlignment="1">
      <alignment horizontal="left" vertical="center"/>
    </xf>
    <xf numFmtId="166" fontId="13" fillId="0" borderId="4" xfId="3" quotePrefix="1" applyNumberFormat="1" applyFont="1" applyBorder="1" applyAlignment="1">
      <alignment horizontal="left" vertical="center" wrapText="1"/>
    </xf>
    <xf numFmtId="166" fontId="8" fillId="0" borderId="3" xfId="3" applyNumberFormat="1" applyFont="1" applyBorder="1" applyAlignment="1">
      <alignment vertical="center"/>
    </xf>
    <xf numFmtId="166" fontId="8" fillId="0" borderId="3" xfId="3" applyNumberFormat="1" applyFont="1" applyBorder="1" applyAlignment="1">
      <alignment vertical="center" wrapText="1"/>
    </xf>
    <xf numFmtId="166" fontId="8" fillId="0" borderId="2" xfId="3" applyNumberFormat="1" applyFont="1" applyFill="1" applyBorder="1" applyAlignment="1">
      <alignment horizontal="left" vertical="center" wrapText="1"/>
    </xf>
    <xf numFmtId="166" fontId="8" fillId="0" borderId="4" xfId="3" applyNumberFormat="1" applyFont="1" applyFill="1" applyBorder="1" applyAlignment="1">
      <alignment vertical="center"/>
    </xf>
    <xf numFmtId="166" fontId="8" fillId="0" borderId="4" xfId="3" applyNumberFormat="1" applyFont="1" applyFill="1" applyBorder="1" applyAlignment="1">
      <alignment vertical="center" wrapText="1"/>
    </xf>
    <xf numFmtId="166" fontId="8" fillId="0" borderId="11" xfId="3" applyNumberFormat="1" applyFont="1" applyFill="1" applyBorder="1" applyAlignment="1">
      <alignment horizontal="center" vertical="center" wrapText="1"/>
    </xf>
    <xf numFmtId="166" fontId="12" fillId="0" borderId="3" xfId="3" applyNumberFormat="1" applyFont="1" applyFill="1" applyBorder="1" applyAlignment="1">
      <alignment vertical="center"/>
    </xf>
    <xf numFmtId="166" fontId="12" fillId="0" borderId="3" xfId="3" applyNumberFormat="1" applyFont="1" applyFill="1" applyBorder="1" applyAlignment="1">
      <alignment vertical="center" wrapText="1"/>
    </xf>
    <xf numFmtId="0" fontId="8" fillId="0" borderId="4" xfId="2" applyFont="1" applyBorder="1" applyAlignment="1">
      <alignment horizontal="left" vertical="center" wrapText="1"/>
    </xf>
    <xf numFmtId="166" fontId="8" fillId="0" borderId="4" xfId="3" applyNumberFormat="1" applyFont="1" applyBorder="1" applyAlignment="1">
      <alignment vertical="center"/>
    </xf>
    <xf numFmtId="166" fontId="8" fillId="0" borderId="4" xfId="3" applyNumberFormat="1" applyFont="1" applyBorder="1" applyAlignment="1">
      <alignment vertical="center" wrapText="1"/>
    </xf>
    <xf numFmtId="0" fontId="12" fillId="3" borderId="2" xfId="2" applyFont="1" applyFill="1" applyBorder="1" applyAlignment="1">
      <alignment horizontal="center" vertical="center"/>
    </xf>
    <xf numFmtId="0" fontId="12" fillId="3" borderId="2" xfId="2" applyFont="1" applyFill="1" applyBorder="1" applyAlignment="1">
      <alignment horizontal="left" vertical="center" wrapText="1"/>
    </xf>
    <xf numFmtId="166" fontId="12" fillId="3" borderId="2" xfId="3" applyNumberFormat="1" applyFont="1" applyFill="1" applyBorder="1" applyAlignment="1">
      <alignment horizontal="left" vertical="center"/>
    </xf>
    <xf numFmtId="166" fontId="12" fillId="3" borderId="2" xfId="3" applyNumberFormat="1" applyFont="1" applyFill="1" applyBorder="1" applyAlignment="1">
      <alignment horizontal="left" vertical="center" wrapText="1"/>
    </xf>
    <xf numFmtId="166" fontId="12" fillId="0" borderId="3" xfId="3" applyNumberFormat="1" applyFont="1" applyBorder="1" applyAlignment="1">
      <alignment vertical="center"/>
    </xf>
    <xf numFmtId="166" fontId="12" fillId="0" borderId="3" xfId="3" applyNumberFormat="1" applyFont="1" applyBorder="1" applyAlignment="1">
      <alignment vertical="center" wrapText="1"/>
    </xf>
    <xf numFmtId="166" fontId="8" fillId="0" borderId="6" xfId="3" applyNumberFormat="1" applyFont="1" applyFill="1" applyBorder="1" applyAlignment="1">
      <alignment horizontal="center" vertical="center" wrapText="1"/>
    </xf>
    <xf numFmtId="167" fontId="8" fillId="0" borderId="4" xfId="3" applyNumberFormat="1" applyFont="1" applyBorder="1" applyAlignment="1">
      <alignment horizontal="right" vertical="center"/>
    </xf>
    <xf numFmtId="0" fontId="8" fillId="0" borderId="4" xfId="2" applyFont="1" applyBorder="1" applyAlignment="1">
      <alignment horizontal="left" vertical="center" wrapText="1" indent="1"/>
    </xf>
    <xf numFmtId="166" fontId="8" fillId="0" borderId="7" xfId="3" applyNumberFormat="1" applyFont="1" applyFill="1" applyBorder="1" applyAlignment="1">
      <alignment horizontal="left" vertical="center"/>
    </xf>
    <xf numFmtId="167" fontId="8" fillId="0" borderId="11" xfId="3" applyNumberFormat="1" applyFont="1" applyBorder="1" applyAlignment="1">
      <alignment horizontal="right" vertical="center"/>
    </xf>
    <xf numFmtId="0" fontId="8" fillId="0" borderId="11" xfId="2" applyFont="1" applyBorder="1" applyAlignment="1">
      <alignment horizontal="left" vertical="center" wrapText="1" indent="1"/>
    </xf>
    <xf numFmtId="166" fontId="8" fillId="0" borderId="11" xfId="3" applyNumberFormat="1" applyFont="1" applyBorder="1" applyAlignment="1">
      <alignment horizontal="left" vertical="center"/>
    </xf>
    <xf numFmtId="166" fontId="8" fillId="0" borderId="11" xfId="3" applyNumberFormat="1" applyFont="1" applyBorder="1" applyAlignment="1">
      <alignment horizontal="left" vertical="center" wrapText="1"/>
    </xf>
    <xf numFmtId="167" fontId="8" fillId="0" borderId="6" xfId="3" applyNumberFormat="1" applyFont="1" applyBorder="1" applyAlignment="1">
      <alignment horizontal="right" vertical="center"/>
    </xf>
    <xf numFmtId="0" fontId="8" fillId="0" borderId="6" xfId="2" applyFont="1" applyBorder="1" applyAlignment="1">
      <alignment horizontal="left" vertical="center" wrapText="1" indent="1"/>
    </xf>
    <xf numFmtId="166" fontId="8" fillId="0" borderId="6" xfId="3" applyNumberFormat="1" applyFont="1" applyBorder="1" applyAlignment="1">
      <alignment horizontal="left" vertical="center"/>
    </xf>
    <xf numFmtId="166" fontId="8" fillId="0" borderId="6" xfId="3" applyNumberFormat="1" applyFont="1" applyBorder="1" applyAlignment="1">
      <alignment horizontal="left" vertical="center" wrapText="1"/>
    </xf>
    <xf numFmtId="167" fontId="8" fillId="0" borderId="7" xfId="3" applyNumberFormat="1" applyFont="1" applyBorder="1" applyAlignment="1">
      <alignment horizontal="right" vertical="center"/>
    </xf>
    <xf numFmtId="0" fontId="8" fillId="0" borderId="7" xfId="2" applyFont="1" applyBorder="1" applyAlignment="1">
      <alignment horizontal="left" vertical="center" wrapText="1" indent="1"/>
    </xf>
    <xf numFmtId="166" fontId="8" fillId="0" borderId="7" xfId="3" applyNumberFormat="1" applyFont="1" applyBorder="1" applyAlignment="1">
      <alignment horizontal="left" vertical="center"/>
    </xf>
    <xf numFmtId="166" fontId="8" fillId="0" borderId="7" xfId="3" applyNumberFormat="1" applyFont="1" applyBorder="1" applyAlignment="1">
      <alignment horizontal="left" vertical="center" wrapText="1"/>
    </xf>
    <xf numFmtId="0" fontId="8" fillId="0" borderId="12" xfId="2" applyFont="1" applyBorder="1" applyAlignment="1">
      <alignment horizontal="center" vertical="center"/>
    </xf>
    <xf numFmtId="0" fontId="8" fillId="0" borderId="12" xfId="2" applyFont="1" applyBorder="1" applyAlignment="1">
      <alignment horizontal="left" vertical="center"/>
    </xf>
    <xf numFmtId="166" fontId="8" fillId="0" borderId="12" xfId="3" applyNumberFormat="1" applyFont="1" applyBorder="1" applyAlignment="1">
      <alignment horizontal="left" vertical="center"/>
    </xf>
    <xf numFmtId="166" fontId="8" fillId="0" borderId="12" xfId="3" applyNumberFormat="1" applyFont="1" applyBorder="1" applyAlignment="1">
      <alignment horizontal="left" vertical="center" wrapText="1"/>
    </xf>
    <xf numFmtId="166" fontId="8" fillId="0" borderId="12" xfId="3" applyNumberFormat="1" applyFont="1" applyFill="1" applyBorder="1" applyAlignment="1">
      <alignment horizontal="center" vertical="center" wrapText="1"/>
    </xf>
    <xf numFmtId="0" fontId="8" fillId="0" borderId="0" xfId="2" applyFont="1" applyAlignment="1">
      <alignment horizontal="center"/>
    </xf>
    <xf numFmtId="0" fontId="8" fillId="0" borderId="0" xfId="2" applyFont="1" applyAlignment="1">
      <alignment horizontal="center" wrapText="1"/>
    </xf>
    <xf numFmtId="0" fontId="8" fillId="0" borderId="11" xfId="2" applyFont="1" applyBorder="1" applyAlignment="1">
      <alignment horizontal="center" vertical="center"/>
    </xf>
    <xf numFmtId="0" fontId="8" fillId="0" borderId="11" xfId="2" applyFont="1" applyBorder="1" applyAlignment="1">
      <alignment vertical="center"/>
    </xf>
    <xf numFmtId="166" fontId="8" fillId="0" borderId="11" xfId="1" applyNumberFormat="1" applyFont="1" applyBorder="1" applyAlignment="1">
      <alignment vertical="center"/>
    </xf>
    <xf numFmtId="0" fontId="8" fillId="0" borderId="1" xfId="2" applyFont="1" applyBorder="1" applyAlignment="1">
      <alignment horizontal="center" vertical="center"/>
    </xf>
    <xf numFmtId="0" fontId="8" fillId="0" borderId="1" xfId="2" applyFont="1" applyBorder="1" applyAlignment="1">
      <alignment vertical="center"/>
    </xf>
    <xf numFmtId="166" fontId="8" fillId="0" borderId="1" xfId="1" applyNumberFormat="1" applyFont="1" applyBorder="1" applyAlignment="1">
      <alignment vertical="center"/>
    </xf>
    <xf numFmtId="166" fontId="8" fillId="0" borderId="0" xfId="4" applyNumberFormat="1" applyFont="1" applyFill="1"/>
    <xf numFmtId="166" fontId="6" fillId="0" borderId="0" xfId="4" applyNumberFormat="1" applyFont="1" applyFill="1"/>
    <xf numFmtId="166" fontId="12" fillId="0" borderId="0" xfId="4" applyNumberFormat="1" applyFont="1" applyFill="1" applyAlignment="1">
      <alignment horizontal="center" vertical="center"/>
    </xf>
    <xf numFmtId="166" fontId="8" fillId="0" borderId="0" xfId="4" applyNumberFormat="1" applyFont="1" applyFill="1" applyAlignment="1">
      <alignment vertical="center"/>
    </xf>
    <xf numFmtId="166" fontId="12" fillId="0" borderId="0" xfId="4" applyNumberFormat="1" applyFont="1" applyFill="1" applyAlignment="1">
      <alignment vertical="center"/>
    </xf>
    <xf numFmtId="166" fontId="13" fillId="0" borderId="0" xfId="4" applyNumberFormat="1" applyFont="1" applyFill="1" applyAlignment="1">
      <alignment vertical="center"/>
    </xf>
    <xf numFmtId="166" fontId="14" fillId="0" borderId="0" xfId="4" applyNumberFormat="1" applyFont="1" applyFill="1" applyAlignment="1">
      <alignment vertical="center"/>
    </xf>
    <xf numFmtId="166" fontId="13" fillId="2" borderId="3" xfId="3" applyNumberFormat="1" applyFont="1" applyFill="1" applyBorder="1" applyAlignment="1">
      <alignment horizontal="left" vertical="center"/>
    </xf>
    <xf numFmtId="166" fontId="12" fillId="0" borderId="2" xfId="3" applyNumberFormat="1" applyFont="1" applyFill="1" applyBorder="1" applyAlignment="1">
      <alignment horizontal="center" vertical="center"/>
    </xf>
    <xf numFmtId="166" fontId="12" fillId="0" borderId="3" xfId="3" applyNumberFormat="1" applyFont="1" applyFill="1" applyBorder="1" applyAlignment="1">
      <alignment horizontal="center" vertical="center"/>
    </xf>
    <xf numFmtId="166" fontId="8" fillId="0" borderId="3" xfId="3" applyNumberFormat="1" applyFont="1" applyBorder="1" applyAlignment="1">
      <alignment horizontal="center" vertical="center"/>
    </xf>
    <xf numFmtId="166" fontId="12" fillId="0" borderId="3" xfId="3" applyNumberFormat="1" applyFont="1" applyBorder="1" applyAlignment="1">
      <alignment horizontal="center" vertical="center"/>
    </xf>
    <xf numFmtId="0" fontId="8" fillId="0" borderId="9" xfId="2" applyFont="1" applyBorder="1" applyAlignment="1">
      <alignment horizontal="center" vertical="center"/>
    </xf>
    <xf numFmtId="0" fontId="8" fillId="0" borderId="9" xfId="2" applyFont="1" applyBorder="1" applyAlignment="1">
      <alignment horizontal="left" vertical="center" wrapText="1" indent="1"/>
    </xf>
    <xf numFmtId="166" fontId="8" fillId="0" borderId="9" xfId="3" applyNumberFormat="1" applyFont="1" applyBorder="1" applyAlignment="1">
      <alignment vertical="center"/>
    </xf>
    <xf numFmtId="166" fontId="8" fillId="0" borderId="9" xfId="3" applyNumberFormat="1" applyFont="1" applyBorder="1" applyAlignment="1">
      <alignment vertical="center" wrapText="1"/>
    </xf>
    <xf numFmtId="0" fontId="13" fillId="0" borderId="9" xfId="2" applyFont="1" applyBorder="1" applyAlignment="1">
      <alignment horizontal="left" vertical="center" wrapText="1" indent="4"/>
    </xf>
    <xf numFmtId="166" fontId="13" fillId="0" borderId="9" xfId="3" applyNumberFormat="1" applyFont="1" applyBorder="1" applyAlignment="1">
      <alignment vertical="center"/>
    </xf>
    <xf numFmtId="0" fontId="13" fillId="0" borderId="4" xfId="2" applyFont="1" applyBorder="1" applyAlignment="1">
      <alignment horizontal="left" vertical="center" wrapText="1" indent="4"/>
    </xf>
    <xf numFmtId="166" fontId="13" fillId="0" borderId="4" xfId="3" applyNumberFormat="1" applyFont="1" applyFill="1" applyBorder="1" applyAlignment="1">
      <alignment vertical="center"/>
    </xf>
    <xf numFmtId="0" fontId="12" fillId="0" borderId="2" xfId="2" applyFont="1" applyBorder="1" applyAlignment="1">
      <alignment horizontal="left" vertical="center"/>
    </xf>
    <xf numFmtId="0" fontId="8" fillId="0" borderId="3" xfId="2" applyFont="1" applyBorder="1" applyAlignment="1">
      <alignment horizontal="left" vertical="center"/>
    </xf>
    <xf numFmtId="0" fontId="12" fillId="0" borderId="1" xfId="2" applyFont="1" applyBorder="1" applyAlignment="1">
      <alignment horizontal="left" vertical="center"/>
    </xf>
    <xf numFmtId="0" fontId="8" fillId="0" borderId="10" xfId="2" applyFont="1" applyBorder="1" applyAlignment="1">
      <alignment horizontal="center" vertical="center"/>
    </xf>
    <xf numFmtId="0" fontId="8" fillId="0" borderId="10" xfId="2" applyFont="1" applyBorder="1" applyAlignment="1">
      <alignment vertical="center" wrapText="1"/>
    </xf>
    <xf numFmtId="166" fontId="8" fillId="0" borderId="10" xfId="1" applyNumberFormat="1" applyFont="1" applyBorder="1" applyAlignment="1">
      <alignment vertical="center"/>
    </xf>
    <xf numFmtId="0" fontId="8" fillId="0" borderId="2" xfId="2" applyFont="1" applyBorder="1" applyAlignment="1">
      <alignment horizontal="left" vertical="center"/>
    </xf>
    <xf numFmtId="166" fontId="8" fillId="0" borderId="2" xfId="1" applyNumberFormat="1" applyFont="1" applyBorder="1" applyAlignment="1">
      <alignment vertical="center"/>
    </xf>
    <xf numFmtId="0" fontId="8" fillId="0" borderId="1" xfId="2" applyFont="1" applyBorder="1" applyAlignment="1">
      <alignment horizontal="left" vertical="center" wrapText="1"/>
    </xf>
    <xf numFmtId="0" fontId="8" fillId="0" borderId="11" xfId="2" applyFont="1" applyBorder="1" applyAlignment="1">
      <alignment vertical="center" wrapText="1"/>
    </xf>
    <xf numFmtId="0" fontId="4" fillId="0" borderId="0" xfId="2"/>
    <xf numFmtId="0" fontId="4" fillId="0" borderId="0" xfId="2" applyAlignment="1">
      <alignment horizontal="center" wrapText="1"/>
    </xf>
    <xf numFmtId="166" fontId="15" fillId="0" borderId="0" xfId="4" applyNumberFormat="1" applyFont="1" applyFill="1"/>
    <xf numFmtId="0" fontId="0" fillId="0" borderId="0" xfId="0" applyAlignment="1">
      <alignment wrapText="1"/>
    </xf>
    <xf numFmtId="0" fontId="16" fillId="0" borderId="0" xfId="2" applyFont="1" applyAlignment="1">
      <alignment horizontal="center"/>
    </xf>
    <xf numFmtId="0" fontId="17" fillId="0" borderId="0" xfId="2" applyFont="1"/>
    <xf numFmtId="0" fontId="17" fillId="0" borderId="0" xfId="2" applyFont="1" applyAlignment="1">
      <alignment vertical="center"/>
    </xf>
    <xf numFmtId="166" fontId="17" fillId="0" borderId="12" xfId="3" applyNumberFormat="1" applyFont="1" applyFill="1" applyBorder="1" applyAlignment="1">
      <alignment horizontal="center" vertical="center" wrapText="1"/>
    </xf>
    <xf numFmtId="166" fontId="17" fillId="0" borderId="0" xfId="4" applyNumberFormat="1" applyFont="1" applyFill="1" applyAlignment="1">
      <alignment vertical="center"/>
    </xf>
    <xf numFmtId="166" fontId="17" fillId="0" borderId="12" xfId="3" applyNumberFormat="1" applyFont="1" applyBorder="1" applyAlignment="1">
      <alignment horizontal="left" vertical="center" wrapText="1"/>
    </xf>
    <xf numFmtId="166" fontId="17" fillId="0" borderId="12" xfId="3" applyNumberFormat="1" applyFont="1" applyBorder="1" applyAlignment="1">
      <alignment horizontal="left" vertical="center"/>
    </xf>
    <xf numFmtId="0" fontId="17" fillId="0" borderId="12" xfId="2" applyFont="1" applyBorder="1" applyAlignment="1">
      <alignment horizontal="left" vertical="center"/>
    </xf>
    <xf numFmtId="0" fontId="17" fillId="0" borderId="12" xfId="2" applyFont="1" applyBorder="1" applyAlignment="1">
      <alignment horizontal="center" vertical="center"/>
    </xf>
    <xf numFmtId="166" fontId="17" fillId="0" borderId="7" xfId="3" applyNumberFormat="1" applyFont="1" applyFill="1" applyBorder="1" applyAlignment="1">
      <alignment horizontal="left" vertical="center"/>
    </xf>
    <xf numFmtId="166" fontId="17" fillId="0" borderId="7" xfId="3" applyNumberFormat="1" applyFont="1" applyFill="1" applyBorder="1" applyAlignment="1">
      <alignment horizontal="center" vertical="center" wrapText="1"/>
    </xf>
    <xf numFmtId="0" fontId="18" fillId="0" borderId="0" xfId="2" applyFont="1" applyAlignment="1">
      <alignment vertical="center"/>
    </xf>
    <xf numFmtId="166" fontId="18" fillId="0" borderId="0" xfId="4" applyNumberFormat="1" applyFont="1" applyFill="1" applyAlignment="1">
      <alignment vertical="center"/>
    </xf>
    <xf numFmtId="166" fontId="17" fillId="0" borderId="8" xfId="3" applyNumberFormat="1" applyFont="1" applyFill="1" applyBorder="1" applyAlignment="1">
      <alignment horizontal="center" vertical="center" wrapText="1"/>
    </xf>
    <xf numFmtId="166" fontId="17" fillId="0" borderId="6" xfId="3" applyNumberFormat="1" applyFont="1" applyFill="1" applyBorder="1" applyAlignment="1">
      <alignment horizontal="center" vertical="center" wrapText="1"/>
    </xf>
    <xf numFmtId="166" fontId="17" fillId="0" borderId="5" xfId="3" applyNumberFormat="1" applyFont="1" applyFill="1" applyBorder="1" applyAlignment="1">
      <alignment horizontal="center" vertical="center" wrapText="1"/>
    </xf>
    <xf numFmtId="0" fontId="19" fillId="0" borderId="0" xfId="2" applyFont="1" applyAlignment="1">
      <alignment vertical="center"/>
    </xf>
    <xf numFmtId="166" fontId="18" fillId="0" borderId="1" xfId="3" applyNumberFormat="1" applyFont="1" applyFill="1" applyBorder="1" applyAlignment="1">
      <alignment horizontal="center" vertical="center" wrapText="1"/>
    </xf>
    <xf numFmtId="166" fontId="19" fillId="0" borderId="0" xfId="4" applyNumberFormat="1" applyFont="1" applyFill="1" applyAlignment="1">
      <alignment vertical="center"/>
    </xf>
    <xf numFmtId="166" fontId="17" fillId="0" borderId="1" xfId="3" applyNumberFormat="1" applyFont="1" applyFill="1" applyBorder="1" applyAlignment="1">
      <alignment horizontal="center" vertical="center" wrapText="1"/>
    </xf>
    <xf numFmtId="166" fontId="17" fillId="0" borderId="11" xfId="3" applyNumberFormat="1" applyFont="1" applyFill="1" applyBorder="1" applyAlignment="1">
      <alignment horizontal="center" vertical="center" wrapText="1"/>
    </xf>
    <xf numFmtId="0" fontId="20" fillId="0" borderId="0" xfId="2" applyFont="1" applyAlignment="1">
      <alignment vertical="center"/>
    </xf>
    <xf numFmtId="166" fontId="20" fillId="0" borderId="0" xfId="4" applyNumberFormat="1" applyFont="1" applyFill="1" applyAlignment="1">
      <alignment vertical="center"/>
    </xf>
    <xf numFmtId="166" fontId="19" fillId="0" borderId="7" xfId="3" applyNumberFormat="1" applyFont="1" applyFill="1" applyBorder="1" applyAlignment="1">
      <alignment horizontal="center" vertical="center" wrapText="1"/>
    </xf>
    <xf numFmtId="166" fontId="18" fillId="0" borderId="8" xfId="3" applyNumberFormat="1" applyFont="1" applyFill="1" applyBorder="1" applyAlignment="1">
      <alignment horizontal="center" vertical="center" wrapText="1"/>
    </xf>
    <xf numFmtId="166" fontId="18" fillId="0" borderId="1" xfId="3" applyNumberFormat="1" applyFont="1" applyFill="1" applyBorder="1" applyAlignment="1">
      <alignment horizontal="left" vertical="center"/>
    </xf>
    <xf numFmtId="166" fontId="12" fillId="0" borderId="4" xfId="3" applyNumberFormat="1" applyFont="1" applyFill="1" applyBorder="1" applyAlignment="1">
      <alignment horizontal="left" vertical="center" wrapText="1"/>
    </xf>
    <xf numFmtId="166" fontId="12" fillId="0" borderId="4" xfId="3" applyNumberFormat="1" applyFont="1" applyFill="1" applyBorder="1" applyAlignment="1">
      <alignment horizontal="left" vertical="center"/>
    </xf>
    <xf numFmtId="0" fontId="12" fillId="0" borderId="4" xfId="2" applyFont="1" applyBorder="1" applyAlignment="1">
      <alignment horizontal="left" vertical="center" wrapText="1"/>
    </xf>
    <xf numFmtId="0" fontId="18" fillId="0" borderId="0" xfId="2" applyFont="1" applyAlignment="1">
      <alignment horizontal="center" vertical="center"/>
    </xf>
    <xf numFmtId="166" fontId="18" fillId="0" borderId="0" xfId="4" applyNumberFormat="1" applyFont="1" applyFill="1" applyAlignment="1">
      <alignment horizontal="center" vertical="center"/>
    </xf>
    <xf numFmtId="166" fontId="17" fillId="0" borderId="0" xfId="4" applyNumberFormat="1" applyFont="1" applyFill="1"/>
    <xf numFmtId="0" fontId="16" fillId="0" borderId="0" xfId="2" applyFont="1"/>
    <xf numFmtId="0" fontId="21" fillId="0" borderId="0" xfId="2" applyFont="1" applyAlignment="1">
      <alignment wrapText="1"/>
    </xf>
    <xf numFmtId="166" fontId="16" fillId="0" borderId="0" xfId="4" applyNumberFormat="1" applyFont="1" applyFill="1"/>
    <xf numFmtId="0" fontId="22" fillId="0" borderId="0" xfId="2" applyFont="1"/>
    <xf numFmtId="0" fontId="23" fillId="0" borderId="0" xfId="2" applyFont="1"/>
    <xf numFmtId="166" fontId="22" fillId="0" borderId="0" xfId="4" applyNumberFormat="1" applyFont="1" applyFill="1"/>
    <xf numFmtId="0" fontId="22" fillId="0" borderId="0" xfId="2" applyFont="1" applyAlignment="1">
      <alignment wrapText="1"/>
    </xf>
    <xf numFmtId="0" fontId="8" fillId="0" borderId="1" xfId="2" applyFont="1" applyBorder="1" applyAlignment="1">
      <alignment horizontal="left" vertical="center"/>
    </xf>
    <xf numFmtId="0" fontId="12" fillId="0" borderId="0" xfId="2" applyFont="1" applyAlignment="1">
      <alignment wrapText="1"/>
    </xf>
    <xf numFmtId="166" fontId="12" fillId="0" borderId="5" xfId="3" applyNumberFormat="1" applyFont="1" applyFill="1" applyBorder="1" applyAlignment="1">
      <alignment horizontal="left" vertical="center"/>
    </xf>
    <xf numFmtId="166" fontId="8" fillId="0" borderId="3" xfId="3" applyNumberFormat="1" applyFont="1" applyFill="1" applyBorder="1" applyAlignment="1">
      <alignment horizontal="left" vertical="center"/>
    </xf>
    <xf numFmtId="166" fontId="8" fillId="0" borderId="5" xfId="3" applyNumberFormat="1" applyFont="1" applyFill="1" applyBorder="1" applyAlignment="1">
      <alignment horizontal="left" vertical="center"/>
    </xf>
    <xf numFmtId="0" fontId="12" fillId="0" borderId="4" xfId="2" applyFont="1" applyBorder="1" applyAlignment="1">
      <alignment horizontal="center" vertical="center"/>
    </xf>
    <xf numFmtId="0" fontId="13" fillId="0" borderId="3" xfId="2" applyFont="1" applyBorder="1" applyAlignment="1">
      <alignment horizontal="center" vertical="center"/>
    </xf>
    <xf numFmtId="0" fontId="13" fillId="0" borderId="3" xfId="2" applyFont="1" applyBorder="1" applyAlignment="1">
      <alignment horizontal="left" vertical="center" wrapText="1" indent="4"/>
    </xf>
    <xf numFmtId="166" fontId="13" fillId="0" borderId="3" xfId="3" applyNumberFormat="1" applyFont="1" applyBorder="1" applyAlignment="1">
      <alignment vertical="center"/>
    </xf>
    <xf numFmtId="166" fontId="13" fillId="0" borderId="3" xfId="3" applyNumberFormat="1" applyFont="1" applyBorder="1" applyAlignment="1">
      <alignment vertical="center" wrapText="1"/>
    </xf>
    <xf numFmtId="0" fontId="8" fillId="0" borderId="3" xfId="5" quotePrefix="1" applyFont="1" applyBorder="1" applyAlignment="1">
      <alignment vertical="center" wrapText="1"/>
    </xf>
    <xf numFmtId="167" fontId="8" fillId="0" borderId="11" xfId="3" applyNumberFormat="1" applyFont="1" applyBorder="1" applyAlignment="1">
      <alignment horizontal="center" vertical="center"/>
    </xf>
    <xf numFmtId="0" fontId="8" fillId="0" borderId="11" xfId="5" quotePrefix="1" applyFont="1" applyBorder="1" applyAlignment="1">
      <alignment vertical="center" wrapText="1"/>
    </xf>
    <xf numFmtId="166" fontId="8" fillId="6" borderId="3" xfId="3" applyNumberFormat="1" applyFont="1" applyFill="1" applyBorder="1" applyAlignment="1">
      <alignment horizontal="left" vertical="center" wrapText="1"/>
    </xf>
    <xf numFmtId="166" fontId="13" fillId="6" borderId="3" xfId="3" applyNumberFormat="1" applyFont="1" applyFill="1" applyBorder="1" applyAlignment="1">
      <alignment vertical="center" wrapText="1"/>
    </xf>
    <xf numFmtId="166" fontId="13" fillId="6" borderId="3" xfId="3" applyNumberFormat="1" applyFont="1" applyFill="1" applyBorder="1" applyAlignment="1">
      <alignment vertical="center"/>
    </xf>
    <xf numFmtId="166" fontId="8" fillId="6" borderId="3" xfId="3" applyNumberFormat="1" applyFont="1" applyFill="1" applyBorder="1" applyAlignment="1">
      <alignment horizontal="left" vertical="center"/>
    </xf>
    <xf numFmtId="0" fontId="8" fillId="0" borderId="4" xfId="5" quotePrefix="1" applyFont="1" applyBorder="1" applyAlignment="1">
      <alignment vertical="center" wrapText="1"/>
    </xf>
    <xf numFmtId="166" fontId="9" fillId="0" borderId="0" xfId="4" applyNumberFormat="1" applyFont="1"/>
    <xf numFmtId="166" fontId="13" fillId="0" borderId="3" xfId="3" quotePrefix="1" applyNumberFormat="1" applyFont="1" applyBorder="1" applyAlignment="1">
      <alignment horizontal="left" vertical="center" wrapText="1"/>
    </xf>
    <xf numFmtId="0" fontId="8" fillId="6" borderId="3" xfId="0" quotePrefix="1" applyFont="1" applyFill="1" applyBorder="1" applyAlignment="1">
      <alignment horizontal="left" vertical="center" wrapText="1" indent="1"/>
    </xf>
    <xf numFmtId="0" fontId="8" fillId="6" borderId="4" xfId="0" quotePrefix="1" applyFont="1" applyFill="1" applyBorder="1" applyAlignment="1">
      <alignment horizontal="left" vertical="center" wrapText="1" indent="1"/>
    </xf>
    <xf numFmtId="166" fontId="8" fillId="2" borderId="4" xfId="3" applyNumberFormat="1" applyFont="1" applyFill="1" applyBorder="1" applyAlignment="1">
      <alignment horizontal="left" vertical="center"/>
    </xf>
    <xf numFmtId="166" fontId="8" fillId="6" borderId="4" xfId="3" applyNumberFormat="1" applyFont="1" applyFill="1" applyBorder="1" applyAlignment="1">
      <alignment horizontal="center" vertical="center" wrapText="1"/>
    </xf>
    <xf numFmtId="166" fontId="8" fillId="6" borderId="3" xfId="3" applyNumberFormat="1" applyFont="1" applyFill="1" applyBorder="1" applyAlignment="1">
      <alignment horizontal="center" vertical="center" wrapText="1"/>
    </xf>
    <xf numFmtId="166" fontId="8" fillId="6" borderId="3" xfId="3" applyNumberFormat="1" applyFont="1" applyFill="1" applyBorder="1" applyAlignment="1">
      <alignment vertical="center" wrapText="1"/>
    </xf>
    <xf numFmtId="0" fontId="8" fillId="0" borderId="3" xfId="2" applyFont="1" applyBorder="1" applyAlignment="1">
      <alignment horizontal="left" vertical="center" indent="1"/>
    </xf>
    <xf numFmtId="166" fontId="5" fillId="0" borderId="3" xfId="3" applyNumberFormat="1" applyFont="1" applyFill="1" applyBorder="1" applyAlignment="1">
      <alignment horizontal="left" vertical="center" wrapText="1"/>
    </xf>
    <xf numFmtId="0" fontId="24" fillId="0" borderId="0" xfId="2" applyFont="1"/>
    <xf numFmtId="166" fontId="8" fillId="6" borderId="4" xfId="3" applyNumberFormat="1" applyFont="1" applyFill="1" applyBorder="1" applyAlignment="1">
      <alignment vertical="center" wrapText="1"/>
    </xf>
    <xf numFmtId="0" fontId="27" fillId="0" borderId="0" xfId="2" applyFont="1"/>
    <xf numFmtId="0" fontId="26" fillId="0" borderId="0" xfId="2" applyFont="1" applyAlignment="1">
      <alignment horizontal="center"/>
    </xf>
    <xf numFmtId="0" fontId="21" fillId="0" borderId="0" xfId="2" applyFont="1"/>
    <xf numFmtId="0" fontId="27" fillId="0" borderId="0" xfId="2" applyFont="1" applyAlignment="1">
      <alignment horizontal="center"/>
    </xf>
    <xf numFmtId="168" fontId="28" fillId="0" borderId="0" xfId="11" applyNumberFormat="1" applyFont="1" applyBorder="1" applyAlignment="1">
      <alignment horizontal="center"/>
    </xf>
    <xf numFmtId="169" fontId="26" fillId="0" borderId="0" xfId="2" applyNumberFormat="1" applyFont="1" applyAlignment="1">
      <alignment horizontal="center" vertical="top"/>
    </xf>
    <xf numFmtId="0" fontId="4" fillId="0" borderId="0" xfId="2" applyAlignment="1">
      <alignment horizontal="left"/>
    </xf>
    <xf numFmtId="0" fontId="4" fillId="0" borderId="0" xfId="2" applyAlignment="1">
      <alignment horizontal="center"/>
    </xf>
    <xf numFmtId="166" fontId="27" fillId="0" borderId="0" xfId="11" applyNumberFormat="1" applyFont="1"/>
    <xf numFmtId="164" fontId="27" fillId="0" borderId="0" xfId="10" applyFont="1"/>
    <xf numFmtId="0" fontId="27" fillId="6" borderId="0" xfId="2" applyFont="1" applyFill="1" applyAlignment="1">
      <alignment horizontal="right"/>
    </xf>
    <xf numFmtId="0" fontId="27" fillId="6" borderId="0" xfId="2" applyFont="1" applyFill="1"/>
    <xf numFmtId="171" fontId="27" fillId="6" borderId="0" xfId="2" applyNumberFormat="1" applyFont="1" applyFill="1"/>
    <xf numFmtId="164" fontId="27" fillId="6" borderId="0" xfId="10" applyFont="1" applyFill="1"/>
    <xf numFmtId="166" fontId="27" fillId="0" borderId="0" xfId="11" applyNumberFormat="1" applyFont="1" applyBorder="1" applyAlignment="1"/>
    <xf numFmtId="166" fontId="4" fillId="6" borderId="0" xfId="1" applyNumberFormat="1" applyFont="1" applyFill="1" applyBorder="1" applyAlignment="1"/>
    <xf numFmtId="166" fontId="5" fillId="0" borderId="10" xfId="3" applyNumberFormat="1" applyFont="1" applyFill="1" applyBorder="1" applyAlignment="1">
      <alignment vertical="center" wrapText="1"/>
    </xf>
    <xf numFmtId="165" fontId="31" fillId="0" borderId="1" xfId="1" applyFont="1" applyBorder="1" applyAlignment="1">
      <alignment vertical="center"/>
    </xf>
    <xf numFmtId="0" fontId="32" fillId="0" borderId="13" xfId="2" applyFont="1" applyBorder="1" applyAlignment="1">
      <alignment horizontal="center" vertical="center"/>
    </xf>
    <xf numFmtId="0" fontId="32" fillId="0" borderId="1" xfId="2" applyFont="1" applyBorder="1"/>
    <xf numFmtId="0" fontId="32" fillId="0" borderId="0" xfId="2" applyFont="1"/>
    <xf numFmtId="0" fontId="32" fillId="0" borderId="11" xfId="2" applyFont="1" applyBorder="1" applyAlignment="1">
      <alignment horizontal="center" vertical="center"/>
    </xf>
    <xf numFmtId="0" fontId="32" fillId="0" borderId="11" xfId="2" applyFont="1" applyBorder="1" applyAlignment="1">
      <alignment horizontal="center" vertical="center" wrapText="1"/>
    </xf>
    <xf numFmtId="0" fontId="32" fillId="0" borderId="1" xfId="2" applyFont="1" applyBorder="1" applyAlignment="1">
      <alignment horizontal="center" vertical="center" wrapText="1"/>
    </xf>
    <xf numFmtId="164" fontId="32" fillId="6" borderId="11" xfId="10" applyFont="1" applyFill="1" applyBorder="1" applyAlignment="1">
      <alignment horizontal="center" vertical="center" wrapText="1"/>
    </xf>
    <xf numFmtId="164" fontId="32" fillId="0" borderId="11" xfId="10" applyFont="1" applyBorder="1" applyAlignment="1">
      <alignment horizontal="center" vertical="center" wrapText="1"/>
    </xf>
    <xf numFmtId="0" fontId="32" fillId="0" borderId="1" xfId="2" applyFont="1" applyBorder="1" applyAlignment="1">
      <alignment horizontal="center" vertical="center"/>
    </xf>
    <xf numFmtId="0" fontId="33" fillId="0" borderId="11" xfId="2" applyFont="1" applyBorder="1" applyAlignment="1">
      <alignment horizontal="center" vertical="center"/>
    </xf>
    <xf numFmtId="0" fontId="33" fillId="0" borderId="11" xfId="2" applyFont="1" applyBorder="1" applyAlignment="1">
      <alignment horizontal="center" vertical="center" wrapText="1"/>
    </xf>
    <xf numFmtId="164" fontId="33" fillId="6" borderId="11" xfId="10" applyFont="1" applyFill="1" applyBorder="1" applyAlignment="1">
      <alignment horizontal="center" vertical="center"/>
    </xf>
    <xf numFmtId="164" fontId="33" fillId="0" borderId="11" xfId="10" applyFont="1" applyBorder="1" applyAlignment="1">
      <alignment horizontal="center" vertical="center"/>
    </xf>
    <xf numFmtId="9" fontId="32" fillId="0" borderId="11" xfId="2" applyNumberFormat="1" applyFont="1" applyBorder="1" applyAlignment="1">
      <alignment horizontal="center" vertical="center" wrapText="1"/>
    </xf>
    <xf numFmtId="0" fontId="33" fillId="0" borderId="1" xfId="2" applyFont="1" applyBorder="1" applyAlignment="1">
      <alignment horizontal="center" vertical="center"/>
    </xf>
    <xf numFmtId="0" fontId="33" fillId="0" borderId="1" xfId="12" applyFont="1" applyBorder="1" applyAlignment="1">
      <alignment vertical="center" wrapText="1"/>
    </xf>
    <xf numFmtId="166" fontId="33" fillId="0" borderId="1" xfId="13" applyNumberFormat="1" applyFont="1" applyBorder="1" applyAlignment="1">
      <alignment vertical="center"/>
    </xf>
    <xf numFmtId="0" fontId="33" fillId="0" borderId="1" xfId="12" applyFont="1" applyBorder="1" applyAlignment="1">
      <alignment horizontal="center" vertical="center"/>
    </xf>
    <xf numFmtId="16" fontId="33" fillId="0" borderId="1" xfId="2" quotePrefix="1" applyNumberFormat="1" applyFont="1" applyBorder="1" applyAlignment="1">
      <alignment horizontal="center" vertical="center"/>
    </xf>
    <xf numFmtId="166" fontId="33" fillId="0" borderId="1" xfId="1" applyNumberFormat="1" applyFont="1" applyBorder="1" applyAlignment="1">
      <alignment vertical="center"/>
    </xf>
    <xf numFmtId="166" fontId="33" fillId="6" borderId="1" xfId="1" applyNumberFormat="1" applyFont="1" applyFill="1" applyBorder="1" applyAlignment="1">
      <alignment vertical="center"/>
    </xf>
    <xf numFmtId="166" fontId="32" fillId="6" borderId="1" xfId="1" applyNumberFormat="1" applyFont="1" applyFill="1" applyBorder="1" applyAlignment="1">
      <alignment vertical="center"/>
    </xf>
    <xf numFmtId="164" fontId="33" fillId="0" borderId="0" xfId="14" applyNumberFormat="1" applyFont="1" applyAlignment="1">
      <alignment vertical="center"/>
    </xf>
    <xf numFmtId="166" fontId="33" fillId="0" borderId="0" xfId="11" applyNumberFormat="1" applyFont="1" applyAlignment="1">
      <alignment vertical="center"/>
    </xf>
    <xf numFmtId="166" fontId="33" fillId="0" borderId="0" xfId="2" applyNumberFormat="1" applyFont="1" applyAlignment="1">
      <alignment vertical="center"/>
    </xf>
    <xf numFmtId="0" fontId="33" fillId="0" borderId="0" xfId="2" applyFont="1" applyAlignment="1">
      <alignment vertical="center"/>
    </xf>
    <xf numFmtId="170" fontId="33" fillId="0" borderId="1" xfId="1" applyNumberFormat="1" applyFont="1" applyBorder="1" applyAlignment="1">
      <alignment vertical="center"/>
    </xf>
    <xf numFmtId="170" fontId="33" fillId="0" borderId="1" xfId="1" applyNumberFormat="1" applyFont="1" applyFill="1" applyBorder="1" applyAlignment="1">
      <alignment vertical="center"/>
    </xf>
    <xf numFmtId="165" fontId="33" fillId="0" borderId="0" xfId="11" applyFont="1" applyAlignment="1">
      <alignment vertical="center"/>
    </xf>
    <xf numFmtId="0" fontId="32" fillId="0" borderId="1" xfId="12" applyFont="1" applyBorder="1" applyAlignment="1">
      <alignment vertical="center" wrapText="1"/>
    </xf>
    <xf numFmtId="166" fontId="32" fillId="0" borderId="1" xfId="13" applyNumberFormat="1" applyFont="1" applyBorder="1" applyAlignment="1">
      <alignment vertical="center"/>
    </xf>
    <xf numFmtId="0" fontId="32" fillId="0" borderId="1" xfId="12" applyFont="1" applyBorder="1" applyAlignment="1">
      <alignment horizontal="center" vertical="center"/>
    </xf>
    <xf numFmtId="16" fontId="32" fillId="0" borderId="1" xfId="2" quotePrefix="1" applyNumberFormat="1" applyFont="1" applyBorder="1" applyAlignment="1">
      <alignment horizontal="center" vertical="center"/>
    </xf>
    <xf numFmtId="170" fontId="32" fillId="0" borderId="1" xfId="1" applyNumberFormat="1" applyFont="1" applyBorder="1" applyAlignment="1">
      <alignment vertical="center"/>
    </xf>
    <xf numFmtId="170" fontId="32" fillId="0" borderId="1" xfId="1" applyNumberFormat="1" applyFont="1" applyFill="1" applyBorder="1" applyAlignment="1">
      <alignment vertical="center"/>
    </xf>
    <xf numFmtId="166" fontId="32" fillId="0" borderId="1" xfId="1" applyNumberFormat="1" applyFont="1" applyBorder="1" applyAlignment="1">
      <alignment vertical="center"/>
    </xf>
    <xf numFmtId="165" fontId="32" fillId="0" borderId="0" xfId="11" applyFont="1" applyAlignment="1">
      <alignment vertical="center"/>
    </xf>
    <xf numFmtId="166" fontId="32" fillId="0" borderId="0" xfId="11" applyNumberFormat="1" applyFont="1" applyAlignment="1">
      <alignment vertical="center"/>
    </xf>
    <xf numFmtId="166" fontId="32" fillId="0" borderId="0" xfId="2" applyNumberFormat="1" applyFont="1" applyAlignment="1">
      <alignment vertical="center"/>
    </xf>
    <xf numFmtId="0" fontId="32" fillId="0" borderId="0" xfId="2" applyFont="1" applyAlignment="1">
      <alignment vertical="center"/>
    </xf>
    <xf numFmtId="0" fontId="32" fillId="6" borderId="14" xfId="2" applyFont="1" applyFill="1" applyBorder="1" applyAlignment="1">
      <alignment vertical="center" wrapText="1"/>
    </xf>
    <xf numFmtId="0" fontId="32" fillId="6" borderId="1" xfId="2" applyFont="1" applyFill="1" applyBorder="1" applyAlignment="1">
      <alignment horizontal="center" vertical="center" wrapText="1"/>
    </xf>
    <xf numFmtId="0" fontId="32" fillId="0" borderId="1" xfId="2" applyFont="1" applyBorder="1" applyAlignment="1">
      <alignment horizontal="center" vertical="center"/>
    </xf>
    <xf numFmtId="0" fontId="34" fillId="0" borderId="0" xfId="2" applyFont="1" applyAlignment="1">
      <alignment horizontal="center" vertical="center"/>
    </xf>
    <xf numFmtId="0" fontId="35" fillId="0" borderId="0" xfId="2" applyFont="1" applyAlignment="1">
      <alignment horizontal="center" vertical="center"/>
    </xf>
    <xf numFmtId="0" fontId="32" fillId="0" borderId="13" xfId="2" applyFont="1" applyBorder="1" applyAlignment="1">
      <alignment horizontal="center" vertical="center" wrapText="1"/>
    </xf>
    <xf numFmtId="0" fontId="32" fillId="0" borderId="11" xfId="2" applyFont="1" applyBorder="1" applyAlignment="1">
      <alignment horizontal="center" vertical="center" wrapText="1"/>
    </xf>
    <xf numFmtId="0" fontId="32" fillId="6" borderId="13" xfId="2" applyFont="1" applyFill="1" applyBorder="1" applyAlignment="1">
      <alignment horizontal="center" vertical="center" wrapText="1"/>
    </xf>
    <xf numFmtId="0" fontId="32" fillId="6" borderId="11" xfId="2" applyFont="1" applyFill="1" applyBorder="1" applyAlignment="1">
      <alignment horizontal="center" vertical="center" wrapText="1"/>
    </xf>
    <xf numFmtId="0" fontId="32" fillId="0" borderId="13" xfId="2" applyFont="1" applyBorder="1" applyAlignment="1">
      <alignment horizontal="center" vertical="center"/>
    </xf>
    <xf numFmtId="0" fontId="32" fillId="0" borderId="11" xfId="2" applyFont="1" applyBorder="1" applyAlignment="1">
      <alignment horizontal="center" vertical="center"/>
    </xf>
    <xf numFmtId="165" fontId="32" fillId="0" borderId="1" xfId="11" applyFont="1" applyBorder="1" applyAlignment="1">
      <alignment horizontal="center"/>
    </xf>
    <xf numFmtId="9" fontId="32" fillId="0" borderId="13" xfId="2" applyNumberFormat="1" applyFont="1" applyBorder="1" applyAlignment="1">
      <alignment horizontal="center" vertical="center" wrapText="1"/>
    </xf>
    <xf numFmtId="9" fontId="32" fillId="0" borderId="11" xfId="2" applyNumberFormat="1" applyFont="1" applyBorder="1" applyAlignment="1">
      <alignment horizontal="center" vertical="center" wrapText="1"/>
    </xf>
    <xf numFmtId="0" fontId="24" fillId="0" borderId="0" xfId="2" applyFont="1" applyAlignment="1">
      <alignment horizontal="left" wrapText="1"/>
    </xf>
    <xf numFmtId="0" fontId="10" fillId="0" borderId="0" xfId="2" applyFont="1" applyAlignment="1">
      <alignment horizontal="center" wrapText="1"/>
    </xf>
    <xf numFmtId="0" fontId="12" fillId="0" borderId="1" xfId="2" applyFont="1" applyBorder="1" applyAlignment="1">
      <alignment horizontal="center" vertical="center" wrapText="1"/>
    </xf>
    <xf numFmtId="0" fontId="12" fillId="0" borderId="1" xfId="2" applyFont="1" applyBorder="1" applyAlignment="1">
      <alignment horizontal="center" vertical="center"/>
    </xf>
    <xf numFmtId="0" fontId="8" fillId="0" borderId="1" xfId="2" applyFont="1" applyBorder="1" applyAlignment="1">
      <alignment horizontal="left" vertical="center" wrapText="1"/>
    </xf>
    <xf numFmtId="0" fontId="8" fillId="0" borderId="11" xfId="2" applyFont="1" applyBorder="1" applyAlignment="1">
      <alignment horizontal="left" vertical="center" wrapText="1"/>
    </xf>
    <xf numFmtId="0" fontId="8" fillId="3" borderId="1" xfId="2" applyFont="1" applyFill="1" applyBorder="1" applyAlignment="1">
      <alignment horizontal="left" vertical="center" wrapText="1"/>
    </xf>
    <xf numFmtId="0" fontId="8" fillId="0" borderId="2" xfId="2" applyFont="1" applyBorder="1" applyAlignment="1">
      <alignment horizontal="left" vertical="center" wrapText="1"/>
    </xf>
    <xf numFmtId="0" fontId="8" fillId="0" borderId="3" xfId="2" applyFont="1" applyBorder="1" applyAlignment="1">
      <alignment horizontal="left" vertical="center" wrapText="1"/>
    </xf>
    <xf numFmtId="0" fontId="8" fillId="0" borderId="4" xfId="2" applyFont="1" applyBorder="1" applyAlignment="1">
      <alignment horizontal="left" vertical="center" wrapText="1"/>
    </xf>
    <xf numFmtId="0" fontId="18" fillId="0" borderId="1" xfId="2" applyFont="1" applyBorder="1" applyAlignment="1">
      <alignment horizontal="center" vertical="center" wrapText="1"/>
    </xf>
    <xf numFmtId="0" fontId="11" fillId="0" borderId="0" xfId="2" applyFont="1" applyAlignment="1">
      <alignment horizontal="center" wrapText="1"/>
    </xf>
    <xf numFmtId="0" fontId="13" fillId="0" borderId="0" xfId="2" applyFont="1" applyAlignment="1">
      <alignment horizontal="center" vertical="center" wrapText="1"/>
    </xf>
    <xf numFmtId="0" fontId="11" fillId="0" borderId="1" xfId="2" applyFont="1" applyBorder="1" applyAlignment="1">
      <alignment horizontal="center" vertical="center"/>
    </xf>
    <xf numFmtId="9" fontId="8" fillId="0" borderId="2" xfId="7" applyFont="1" applyBorder="1" applyAlignment="1">
      <alignment horizontal="left" vertical="center" wrapText="1"/>
    </xf>
    <xf numFmtId="49" fontId="8" fillId="6" borderId="9" xfId="3" applyNumberFormat="1" applyFont="1" applyFill="1" applyBorder="1" applyAlignment="1">
      <alignment horizontal="left" vertical="center" wrapText="1"/>
    </xf>
    <xf numFmtId="49" fontId="8" fillId="6" borderId="10" xfId="3" applyNumberFormat="1" applyFont="1" applyFill="1" applyBorder="1" applyAlignment="1">
      <alignment horizontal="left" vertical="center" wrapText="1"/>
    </xf>
    <xf numFmtId="0" fontId="11" fillId="0" borderId="1" xfId="2" applyFont="1" applyBorder="1" applyAlignment="1">
      <alignment horizontal="center" vertical="center" wrapText="1"/>
    </xf>
    <xf numFmtId="0" fontId="30" fillId="0" borderId="3" xfId="2" applyFont="1" applyBorder="1" applyAlignment="1">
      <alignment horizontal="left" vertical="center" wrapText="1"/>
    </xf>
    <xf numFmtId="0" fontId="8" fillId="0" borderId="10" xfId="2" applyFont="1" applyBorder="1" applyAlignment="1">
      <alignment horizontal="left" vertical="center" wrapText="1"/>
    </xf>
  </cellXfs>
  <cellStyles count="16">
    <cellStyle name="Comma" xfId="1" builtinId="3"/>
    <cellStyle name="Comma [0] 2" xfId="10"/>
    <cellStyle name="Comma 11" xfId="11"/>
    <cellStyle name="Comma 2" xfId="4"/>
    <cellStyle name="Comma 2 2" xfId="3"/>
    <cellStyle name="Comma 3" xfId="6"/>
    <cellStyle name="Comma 4" xfId="9"/>
    <cellStyle name="Comma 5" xfId="13"/>
    <cellStyle name="Normal" xfId="0" builtinId="0"/>
    <cellStyle name="Normal 2" xfId="2"/>
    <cellStyle name="Normal 3" xfId="8"/>
    <cellStyle name="Normal 3 2" xfId="5"/>
    <cellStyle name="Normal_BKtrichnopcackhoantheoluong2006" xfId="12"/>
    <cellStyle name="Percent" xfId="7" builtinId="5"/>
    <cellStyle name="Percent 2" xfId="14"/>
    <cellStyle name="Percent 3"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9.xml"/><Relationship Id="rId21" Type="http://schemas.openxmlformats.org/officeDocument/2006/relationships/externalLink" Target="externalLinks/externalLink14.xml"/><Relationship Id="rId42" Type="http://schemas.openxmlformats.org/officeDocument/2006/relationships/externalLink" Target="externalLinks/externalLink35.xml"/><Relationship Id="rId47" Type="http://schemas.openxmlformats.org/officeDocument/2006/relationships/externalLink" Target="externalLinks/externalLink40.xml"/><Relationship Id="rId63" Type="http://schemas.openxmlformats.org/officeDocument/2006/relationships/externalLink" Target="externalLinks/externalLink56.xml"/><Relationship Id="rId68" Type="http://schemas.openxmlformats.org/officeDocument/2006/relationships/externalLink" Target="externalLinks/externalLink61.xml"/><Relationship Id="rId84" Type="http://schemas.openxmlformats.org/officeDocument/2006/relationships/externalLink" Target="externalLinks/externalLink77.xml"/><Relationship Id="rId89" Type="http://schemas.openxmlformats.org/officeDocument/2006/relationships/externalLink" Target="externalLinks/externalLink82.xml"/><Relationship Id="rId16" Type="http://schemas.openxmlformats.org/officeDocument/2006/relationships/externalLink" Target="externalLinks/externalLink9.xml"/><Relationship Id="rId11" Type="http://schemas.openxmlformats.org/officeDocument/2006/relationships/externalLink" Target="externalLinks/externalLink4.xml"/><Relationship Id="rId32" Type="http://schemas.openxmlformats.org/officeDocument/2006/relationships/externalLink" Target="externalLinks/externalLink25.xml"/><Relationship Id="rId37" Type="http://schemas.openxmlformats.org/officeDocument/2006/relationships/externalLink" Target="externalLinks/externalLink30.xml"/><Relationship Id="rId53" Type="http://schemas.openxmlformats.org/officeDocument/2006/relationships/externalLink" Target="externalLinks/externalLink46.xml"/><Relationship Id="rId58" Type="http://schemas.openxmlformats.org/officeDocument/2006/relationships/externalLink" Target="externalLinks/externalLink51.xml"/><Relationship Id="rId74" Type="http://schemas.openxmlformats.org/officeDocument/2006/relationships/externalLink" Target="externalLinks/externalLink67.xml"/><Relationship Id="rId79" Type="http://schemas.openxmlformats.org/officeDocument/2006/relationships/externalLink" Target="externalLinks/externalLink72.xml"/><Relationship Id="rId102"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externalLink" Target="externalLinks/externalLink83.xml"/><Relationship Id="rId95" Type="http://schemas.openxmlformats.org/officeDocument/2006/relationships/externalLink" Target="externalLinks/externalLink88.xml"/><Relationship Id="rId22" Type="http://schemas.openxmlformats.org/officeDocument/2006/relationships/externalLink" Target="externalLinks/externalLink15.xml"/><Relationship Id="rId27" Type="http://schemas.openxmlformats.org/officeDocument/2006/relationships/externalLink" Target="externalLinks/externalLink20.xml"/><Relationship Id="rId43" Type="http://schemas.openxmlformats.org/officeDocument/2006/relationships/externalLink" Target="externalLinks/externalLink36.xml"/><Relationship Id="rId48" Type="http://schemas.openxmlformats.org/officeDocument/2006/relationships/externalLink" Target="externalLinks/externalLink41.xml"/><Relationship Id="rId64" Type="http://schemas.openxmlformats.org/officeDocument/2006/relationships/externalLink" Target="externalLinks/externalLink57.xml"/><Relationship Id="rId69" Type="http://schemas.openxmlformats.org/officeDocument/2006/relationships/externalLink" Target="externalLinks/externalLink62.xml"/><Relationship Id="rId80" Type="http://schemas.openxmlformats.org/officeDocument/2006/relationships/externalLink" Target="externalLinks/externalLink73.xml"/><Relationship Id="rId85" Type="http://schemas.openxmlformats.org/officeDocument/2006/relationships/externalLink" Target="externalLinks/externalLink78.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externalLink" Target="externalLinks/externalLink18.xml"/><Relationship Id="rId33" Type="http://schemas.openxmlformats.org/officeDocument/2006/relationships/externalLink" Target="externalLinks/externalLink26.xml"/><Relationship Id="rId38" Type="http://schemas.openxmlformats.org/officeDocument/2006/relationships/externalLink" Target="externalLinks/externalLink31.xml"/><Relationship Id="rId46" Type="http://schemas.openxmlformats.org/officeDocument/2006/relationships/externalLink" Target="externalLinks/externalLink39.xml"/><Relationship Id="rId59" Type="http://schemas.openxmlformats.org/officeDocument/2006/relationships/externalLink" Target="externalLinks/externalLink52.xml"/><Relationship Id="rId67" Type="http://schemas.openxmlformats.org/officeDocument/2006/relationships/externalLink" Target="externalLinks/externalLink60.xml"/><Relationship Id="rId103" Type="http://schemas.openxmlformats.org/officeDocument/2006/relationships/calcChain" Target="calcChain.xml"/><Relationship Id="rId20" Type="http://schemas.openxmlformats.org/officeDocument/2006/relationships/externalLink" Target="externalLinks/externalLink13.xml"/><Relationship Id="rId41" Type="http://schemas.openxmlformats.org/officeDocument/2006/relationships/externalLink" Target="externalLinks/externalLink34.xml"/><Relationship Id="rId54" Type="http://schemas.openxmlformats.org/officeDocument/2006/relationships/externalLink" Target="externalLinks/externalLink47.xml"/><Relationship Id="rId62" Type="http://schemas.openxmlformats.org/officeDocument/2006/relationships/externalLink" Target="externalLinks/externalLink55.xml"/><Relationship Id="rId70" Type="http://schemas.openxmlformats.org/officeDocument/2006/relationships/externalLink" Target="externalLinks/externalLink63.xml"/><Relationship Id="rId75" Type="http://schemas.openxmlformats.org/officeDocument/2006/relationships/externalLink" Target="externalLinks/externalLink68.xml"/><Relationship Id="rId83" Type="http://schemas.openxmlformats.org/officeDocument/2006/relationships/externalLink" Target="externalLinks/externalLink76.xml"/><Relationship Id="rId88" Type="http://schemas.openxmlformats.org/officeDocument/2006/relationships/externalLink" Target="externalLinks/externalLink81.xml"/><Relationship Id="rId91" Type="http://schemas.openxmlformats.org/officeDocument/2006/relationships/externalLink" Target="externalLinks/externalLink84.xml"/><Relationship Id="rId96" Type="http://schemas.openxmlformats.org/officeDocument/2006/relationships/externalLink" Target="externalLinks/externalLink89.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externalLink" Target="externalLinks/externalLink21.xml"/><Relationship Id="rId36" Type="http://schemas.openxmlformats.org/officeDocument/2006/relationships/externalLink" Target="externalLinks/externalLink29.xml"/><Relationship Id="rId49" Type="http://schemas.openxmlformats.org/officeDocument/2006/relationships/externalLink" Target="externalLinks/externalLink42.xml"/><Relationship Id="rId57" Type="http://schemas.openxmlformats.org/officeDocument/2006/relationships/externalLink" Target="externalLinks/externalLink50.xml"/><Relationship Id="rId10" Type="http://schemas.openxmlformats.org/officeDocument/2006/relationships/externalLink" Target="externalLinks/externalLink3.xml"/><Relationship Id="rId31" Type="http://schemas.openxmlformats.org/officeDocument/2006/relationships/externalLink" Target="externalLinks/externalLink24.xml"/><Relationship Id="rId44" Type="http://schemas.openxmlformats.org/officeDocument/2006/relationships/externalLink" Target="externalLinks/externalLink37.xml"/><Relationship Id="rId52" Type="http://schemas.openxmlformats.org/officeDocument/2006/relationships/externalLink" Target="externalLinks/externalLink45.xml"/><Relationship Id="rId60" Type="http://schemas.openxmlformats.org/officeDocument/2006/relationships/externalLink" Target="externalLinks/externalLink53.xml"/><Relationship Id="rId65" Type="http://schemas.openxmlformats.org/officeDocument/2006/relationships/externalLink" Target="externalLinks/externalLink58.xml"/><Relationship Id="rId73" Type="http://schemas.openxmlformats.org/officeDocument/2006/relationships/externalLink" Target="externalLinks/externalLink66.xml"/><Relationship Id="rId78" Type="http://schemas.openxmlformats.org/officeDocument/2006/relationships/externalLink" Target="externalLinks/externalLink71.xml"/><Relationship Id="rId81" Type="http://schemas.openxmlformats.org/officeDocument/2006/relationships/externalLink" Target="externalLinks/externalLink74.xml"/><Relationship Id="rId86" Type="http://schemas.openxmlformats.org/officeDocument/2006/relationships/externalLink" Target="externalLinks/externalLink79.xml"/><Relationship Id="rId94" Type="http://schemas.openxmlformats.org/officeDocument/2006/relationships/externalLink" Target="externalLinks/externalLink87.xml"/><Relationship Id="rId99" Type="http://schemas.openxmlformats.org/officeDocument/2006/relationships/externalLink" Target="externalLinks/externalLink92.xml"/><Relationship Id="rId10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2.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9" Type="http://schemas.openxmlformats.org/officeDocument/2006/relationships/externalLink" Target="externalLinks/externalLink32.xml"/><Relationship Id="rId34" Type="http://schemas.openxmlformats.org/officeDocument/2006/relationships/externalLink" Target="externalLinks/externalLink27.xml"/><Relationship Id="rId50" Type="http://schemas.openxmlformats.org/officeDocument/2006/relationships/externalLink" Target="externalLinks/externalLink43.xml"/><Relationship Id="rId55" Type="http://schemas.openxmlformats.org/officeDocument/2006/relationships/externalLink" Target="externalLinks/externalLink48.xml"/><Relationship Id="rId76" Type="http://schemas.openxmlformats.org/officeDocument/2006/relationships/externalLink" Target="externalLinks/externalLink69.xml"/><Relationship Id="rId97" Type="http://schemas.openxmlformats.org/officeDocument/2006/relationships/externalLink" Target="externalLinks/externalLink90.xml"/><Relationship Id="rId7" Type="http://schemas.openxmlformats.org/officeDocument/2006/relationships/worksheet" Target="worksheets/sheet7.xml"/><Relationship Id="rId71" Type="http://schemas.openxmlformats.org/officeDocument/2006/relationships/externalLink" Target="externalLinks/externalLink64.xml"/><Relationship Id="rId92" Type="http://schemas.openxmlformats.org/officeDocument/2006/relationships/externalLink" Target="externalLinks/externalLink85.xml"/><Relationship Id="rId2" Type="http://schemas.openxmlformats.org/officeDocument/2006/relationships/worksheet" Target="worksheets/sheet2.xml"/><Relationship Id="rId29" Type="http://schemas.openxmlformats.org/officeDocument/2006/relationships/externalLink" Target="externalLinks/externalLink22.xml"/><Relationship Id="rId24" Type="http://schemas.openxmlformats.org/officeDocument/2006/relationships/externalLink" Target="externalLinks/externalLink17.xml"/><Relationship Id="rId40" Type="http://schemas.openxmlformats.org/officeDocument/2006/relationships/externalLink" Target="externalLinks/externalLink33.xml"/><Relationship Id="rId45" Type="http://schemas.openxmlformats.org/officeDocument/2006/relationships/externalLink" Target="externalLinks/externalLink38.xml"/><Relationship Id="rId66" Type="http://schemas.openxmlformats.org/officeDocument/2006/relationships/externalLink" Target="externalLinks/externalLink59.xml"/><Relationship Id="rId87" Type="http://schemas.openxmlformats.org/officeDocument/2006/relationships/externalLink" Target="externalLinks/externalLink80.xml"/><Relationship Id="rId61" Type="http://schemas.openxmlformats.org/officeDocument/2006/relationships/externalLink" Target="externalLinks/externalLink54.xml"/><Relationship Id="rId82" Type="http://schemas.openxmlformats.org/officeDocument/2006/relationships/externalLink" Target="externalLinks/externalLink75.xml"/><Relationship Id="rId19" Type="http://schemas.openxmlformats.org/officeDocument/2006/relationships/externalLink" Target="externalLinks/externalLink12.xml"/><Relationship Id="rId14" Type="http://schemas.openxmlformats.org/officeDocument/2006/relationships/externalLink" Target="externalLinks/externalLink7.xml"/><Relationship Id="rId30" Type="http://schemas.openxmlformats.org/officeDocument/2006/relationships/externalLink" Target="externalLinks/externalLink23.xml"/><Relationship Id="rId35" Type="http://schemas.openxmlformats.org/officeDocument/2006/relationships/externalLink" Target="externalLinks/externalLink28.xml"/><Relationship Id="rId56" Type="http://schemas.openxmlformats.org/officeDocument/2006/relationships/externalLink" Target="externalLinks/externalLink49.xml"/><Relationship Id="rId77" Type="http://schemas.openxmlformats.org/officeDocument/2006/relationships/externalLink" Target="externalLinks/externalLink70.xml"/><Relationship Id="rId100" Type="http://schemas.openxmlformats.org/officeDocument/2006/relationships/theme" Target="theme/theme1.xml"/><Relationship Id="rId8" Type="http://schemas.openxmlformats.org/officeDocument/2006/relationships/externalLink" Target="externalLinks/externalLink1.xml"/><Relationship Id="rId51" Type="http://schemas.openxmlformats.org/officeDocument/2006/relationships/externalLink" Target="externalLinks/externalLink44.xml"/><Relationship Id="rId72" Type="http://schemas.openxmlformats.org/officeDocument/2006/relationships/externalLink" Target="externalLinks/externalLink65.xml"/><Relationship Id="rId93" Type="http://schemas.openxmlformats.org/officeDocument/2006/relationships/externalLink" Target="externalLinks/externalLink86.xml"/><Relationship Id="rId98" Type="http://schemas.openxmlformats.org/officeDocument/2006/relationships/externalLink" Target="externalLinks/externalLink9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129</xdr:row>
      <xdr:rowOff>0</xdr:rowOff>
    </xdr:from>
    <xdr:to>
      <xdr:col>9</xdr:col>
      <xdr:colOff>1197429</xdr:colOff>
      <xdr:row>157</xdr:row>
      <xdr:rowOff>124587</xdr:rowOff>
    </xdr:to>
    <xdr:pic>
      <xdr:nvPicPr>
        <xdr:cNvPr id="3" name="Picture 2">
          <a:extLst>
            <a:ext uri="{FF2B5EF4-FFF2-40B4-BE49-F238E27FC236}">
              <a16:creationId xmlns="" xmlns:a16="http://schemas.microsoft.com/office/drawing/2014/main" id="{00000000-0008-0000-0500-000003000000}"/>
            </a:ext>
          </a:extLst>
        </xdr:cNvPr>
        <xdr:cNvPicPr>
          <a:picLocks noChangeAspect="1"/>
        </xdr:cNvPicPr>
      </xdr:nvPicPr>
      <xdr:blipFill>
        <a:blip xmlns:r="http://schemas.openxmlformats.org/officeDocument/2006/relationships" r:embed="rId1"/>
        <a:stretch>
          <a:fillRect/>
        </a:stretch>
      </xdr:blipFill>
      <xdr:spPr>
        <a:xfrm>
          <a:off x="462643" y="38657893"/>
          <a:ext cx="14464393" cy="54585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1905000</xdr:colOff>
      <xdr:row>1</xdr:row>
      <xdr:rowOff>257736</xdr:rowOff>
    </xdr:from>
    <xdr:to>
      <xdr:col>1</xdr:col>
      <xdr:colOff>3518647</xdr:colOff>
      <xdr:row>1</xdr:row>
      <xdr:rowOff>257736</xdr:rowOff>
    </xdr:to>
    <xdr:cxnSp macro="">
      <xdr:nvCxnSpPr>
        <xdr:cNvPr id="2" name="Straight Connector 1">
          <a:extLst>
            <a:ext uri="{FF2B5EF4-FFF2-40B4-BE49-F238E27FC236}">
              <a16:creationId xmlns="" xmlns:a16="http://schemas.microsoft.com/office/drawing/2014/main" id="{B8462635-A481-4F40-A573-6EF16536F62F}"/>
            </a:ext>
          </a:extLst>
        </xdr:cNvPr>
        <xdr:cNvCxnSpPr/>
      </xdr:nvCxnSpPr>
      <xdr:spPr>
        <a:xfrm>
          <a:off x="2362200" y="610161"/>
          <a:ext cx="1613647"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Dung%20Quat\Goi3\PNT-P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Tuyetnga\bb%20ban%20giao\Phong%20Kinh%20Te\LUC\EXCEL\Th&#199;u\Du%20thau%20Y&#170;n%20Minh%20-%20H&#181;%20Giang.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WINDOWS\Profiles\MR%20LA\My%20Documents\DUONG\279\Hoa\DUONG\Seagame\Don%20gia\Bang%20TL%20(moi)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LUUDIA\HUNG\LUUXLS\KHKTHUAT\CYEN\LUUXLS\KHKTHUAT\CBINH\NKUBAN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Trang\TRANG_1\LUU\CAITAOdala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Phong\dau%20thau%20dot\DTOAN-XD\DUTOAN.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A:\Hung%202004\2006\HUONG\QL21\dtTKKT-98-106.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uyetnga\bb%20ban%20giao\LVTD\MSOffice\EXCEL\LUC\HY3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BAO%20CAO%20QUYET%20TOAN.LeDung\1-BAOCAOTAICHINH2015\DOICHIEU.KBNN-2015\BAOCAOTAICHINH2014\DOICHIEU.KBNN-2014\WINDOWS\Profiles\MR%20LA\My%20Documents\DUONG\279\Hoa\DUONG\Seagame\Don%20gia\Bang%20TL%20(moi)1.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BAO%20CAO%20QUYET%20TOAN.LeDung\1-BAOCAOTAICHINH2015\DOICHIEU.KBNN-2015\BAOCAOTAICHINH2014\DOICHIEU.KBNN-2014\Trang\TRANG_1\LUU\CAITAOdalat.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hong\dau%20thau%20dot\My%20Documents\Phong\DIR00031\PHONG\Xls\Dutoan98\PHUTHU\1997%20chuyen%20sang\DUTOA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INDOWS\Profiles\MR%20LA\My%20Documents\Nguyen\Gia3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A:\Long\gia\tham%20khao\Gia%20dinh\DUTOAN.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A:\Long\gia\tham%20khao\My%20Documents\Worldbank\DOT1\Excel\Program\DUTOAN.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A:\Long\gia\tham%20khao\My%20Documents\Worldbank\DOT1\Phong\Excel\Du%20toan%2099\WB%20dot%203\CK7070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A:\Long\gia\tham%20khao\TVT\PTHO\DUTOANWB.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A:\Long\gia\tham%20khao\HO%20SO%20DU%20THAU\DU%20TOAN%20DU%20THAU\DU%20THAU%20PHU%20THU%20DOT%201%202000\DOI%202\CP90706\TEST.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A:\Long\gia\tham%20khao\HO%20SO%20DU%20THAU\DU%20TOAN%20DU%20THAU\DU%20THAU%20PHU%20THU%20DOT%201%202000\DOI%202\CP90706\DAITU\TANPHU\DUTOAN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ngbac-prmumyd\gh\KL%20Than%20HL%2015-05-07.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A:\MAYCT~1\XN_KSTK\HO_SO\LINH\BEN-CAU\LP-NDIEN\BEN-CAU\MSOF43\EXCEL\TAI_VU\HDONG_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1-so%20%20tay%20ninh\1-KT2016\Luong-2016\SNV-BangLuong-CacKhoanTheoLuong-2016.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IEN2\C\DOCUMENT\DAUTHAU\Dungquat\GOI3\DUNGQUAT-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AO%20CAO%20QUYET%20TOAN.LeDung\1-BAOCAOTAICHINH2015\DOICHIEU.KBNN-2015\BAOCAOTAICHINH2014\DOICHIEU.KBNN-2014\WINDOWS\Profiles\MR%20LA\My%20Documents\Nguyen\Gia3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Thanhvinh\dutoan\THUYF\ql38\tkkt-ql38-1-g-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Hang\Bieu%20mau%20thu%202003%20vong%201.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A:\BANG%20TANG%20GIO.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1\DONGXU~1.000\LOCALS~1\Temp\iNotes%20Web%20Access\Du%20lieu\2008\So%20lieu\Trang\BA%20HUNG\excel\LE11-29+200-39.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P2_1\c\Chau\CHAU1\DMUC99\DDAY\TKKT\Dd22\Dkh-dl\quangphu.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Khang\soft%20(e)\LUUDIA\HUNG\LUUXLS\KHKTHUAT\CYEN\LUUXLS\KHKTHUAT\CBINH\CDSPHAM5.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F:\SE6380\TOP1\MISS_&#168;&#207;&#161;&#192;\ORIGINAL\&#168;&#207;&#161;&#192;_01.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BAO%20CAO%20QUYET%20TOAN.LeDung\1-BAOCAOTAICHINH2015\DOICHIEU.KBNN-2015\BAOCAOTAICHINH2014\DOICHIEU.KBNN-2014\WINDOWS\Profiles\MR%20LA\My%20Documents\DUONG\279\Hoa\DUONG\ql70\Bang%20TL%20(moi)1.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DIEN2\C\WINDOWS\TEMP\3533\99Q\99Q3657\99Q3299(REV.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A:\Long\gia\tham%20khao\TVT\PTHO\Duye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LUUDIA\HUNG\LUUXLS\KHKTHUAT\CYEN\LUUXLS\KHKTHUAT\CBINH\NKUBAN8.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A:\MAYCT~1\HOSO\T-BANG\MSOF43\EXCEL\TAI_VU\HDONG_2.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May12\c\KA\phapvan\dt-tkkttc1-1.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Lu_thanh_binh\d\Luu_Tru\Ltb_ktkh\DZ220KV_Dau_Noi_sau_tram_500kV_Ha_Tinh\Gia_thau.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May5\d\THUYF\BACGIANG\lxa-CX\dt-CX-G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A:\Long\gia\tham%20khao\My%20Documents\Worldbank\DOT1\Excel\Data\Tinh%20tong%20hop%20du%20toan.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Vinhptt\dutoan\DUTOAN\Qlo15A\TKKT_15Alan1-dg.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Notebook\c\PH99\bonglang\TKKT\phong%20nen\DT-THL7.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Xddd_n2\c\DATA\NHUT\DT_MAU\DU_TOAN.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N:\MGT-DRT\MGT-IMPR\MGT-SC@\BA0397\INSULT'N\INS\ASK\PIPE-03E.XLS" TargetMode="External"/></Relationships>
</file>

<file path=xl/externalLinks/_rels/externalLink49.xml.rels><?xml version="1.0" encoding="UTF-8" standalone="yes"?>
<Relationships xmlns="http://schemas.openxmlformats.org/package/2006/relationships"><Relationship Id="rId1" Type="http://schemas.microsoft.com/office/2006/relationships/xlExternalLinkPath/xlPathMissing" Target="Vi%20Thanh-Can%20Th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IEN2\C\WINDOWS\TEMP\3533\99Q\99Q3657\99Q3299(REV.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A:\Long\gia\tham%20khao\KYTHUAT\DUTOAN\DNC4.XLS" TargetMode="External"/></Relationships>
</file>

<file path=xl/externalLinks/_rels/externalLink51.xml.rels><?xml version="1.0" encoding="UTF-8" standalone="yes"?>
<Relationships xmlns="http://schemas.openxmlformats.org/package/2006/relationships"><Relationship Id="rId1" Type="http://schemas.microsoft.com/office/2006/relationships/xlExternalLinkPath/xlPathMissing" Target="mau_nongthon.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A:\Hung%202004\2006\hnhung\thienke\tdinh.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G:\THPT\Hoso_Excel_Template_25Jun03\HoSo_T9\HoSo_TieuHoc_T9.xlt" TargetMode="External"/></Relationships>
</file>

<file path=xl/externalLinks/_rels/externalLink54.xml.rels><?xml version="1.0" encoding="UTF-8" standalone="yes"?>
<Relationships xmlns="http://schemas.openxmlformats.org/package/2006/relationships"><Relationship Id="rId1" Type="http://schemas.microsoft.com/office/2006/relationships/xlExternalLinkPath/xlPathMissing" Target="DALATddd.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A:\Hung%202004\2006\Hang\Dinh%20muc\DMUC.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Maianh\shared%20file\My%20Documents\Excel%20job\Hanoi%202002\WINDOWS\Temporary%20Internet%20Files\Content.IE5\5C6EOYFM\Cankt3.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Notebook\c\PH99\BACNAM\BVTCMOI\dutoan\500-507\PHUTRO50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Notebook\c\PH99\BACNAM\TKKT\DTOAN\dtk486.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Thanhvinh\dutoan\MINH\DU%20TOAN\G2\DT-th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huukha\nam%202006\Rut%20tien2006.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A:\Long\gia\tham%20khao\DT-DLUC\TAN-PHU\K-99HDuc.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DIEN2\C\WINDOWS\TEMP\3533\96Q\96q2588\PANEL.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Thanhvinh\dutoan\May1\KIEN\QL32\DT-TN.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Khang\soft%20(e)\LUU\Dulieu\EXCEL\FILE_LE\Nam%202002\DMChau\DMChau\Khandai_DMC.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A:\HUNG\LUUXLS\KHKTHUAT\CBINH\CDSPHAM5.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A:\Hung%202004\2006\Phong%20KCCT\THUHUONG\suutam\For%20huong1\excel\yenlenhNH.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A:\LUUDIA\HUNG\LUUXLS\KHKTHUAT\CYEN\LUUXLS\KHKTHUAT\CBINH\CDSPHAM5.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Binh\d\NHUT\HO-SO-1999\THI%20XA\LE%20VAN%20TAM\BC-LE%20VAN%20TAM.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A:\Long\gia\tham%20khao\CANHAN\MUNG\THOP95.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J:\WINDOWS\TEMP\IBASE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Thanhvinh\dutoan\May1\KIEN\QL32\DT32.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Dung\c\My%20Documents\DT%20cong%20trinh\Du%20toan%20CT\HA.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Khang\soft%20(e)\dutoan\Cong%20an%20Chau%20Thanh\LUUXLS\KHKTHUAT\CBINH\CDSPHAM5.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May5\d\THUYF\QL21\dtTKKT-98-10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DIEN2\C\CS3408\Standard\RPT.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anh\f\MSOF43\EXCEL\T_VU_98\TVU_3_98\MSOF43\EXCEL\TAI_VU\HDONG_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Khang\soft%20(e)\NHAN\XN_KSTK\HO_SO\LINH\BEN-CAU\LP-NDIEN\BEN-CAU\MSOF43\EXCEL\TAI_VU\HDONG_2.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Thanhvinh\dutoan\unzipped\SOKT-Q3CT\SOKT-Q3CT.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A:\MAYCT~1\DATA\NHUT\DT_MAU\DU_TOAN.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A:\Long\gia\tham%20khao\KYTHUAT\DKHOA\BOSUNG~1\DONGIA.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dcsvr02\NSNN-DP$\Hang\Bieu%20mau%20thu%202003%20vong%20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My%20Documents\MINH%20NGUYET\My%20Documents\CTY%20586\P.KHKD\DINH\DONG%20THAP\CA%20GAO\DT-CAGAO.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T_h_binh\congviec\B-CAOQ~1.XLS" TargetMode="External"/></Relationships>
</file>

<file path=xl/externalLinks/_rels/externalLink81.xml.rels><?xml version="1.0" encoding="UTF-8" standalone="yes"?>
<Relationships xmlns="http://schemas.openxmlformats.org/package/2006/relationships"><Relationship Id="rId1" Type="http://schemas.microsoft.com/office/2006/relationships/xlExternalLinkPath/xlPathMissing" Target="Q3-01-duyet.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Huuhung\d\HUNG\LUUXLS\KHKTHUAT\CBINH\CDSPHAM5.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Maianh\shared%20file\My%20Documents\Excel%20job\Hanoi%202002\My%20Documents\Ketoan2001\CDTKMy.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Thanhvinh\dutoan\QLo15A\BC11cau-QL15A-3.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Thanhvinh\dutoan\Luu%20o%20D%20old\Dutoan\Binh%20Phuoc\BCNCKT13_S3.xls"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D-huong\c\DUTOAN\Dg-hochiminh\Dacrong-tarut\Dacrong-tarut(dm)\%20duong257-272.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Vinhptt\dutoan\Qnam\QLo%2014B\Cong\cong32-38.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A:\Hung%202004\2006\DT\My%20Documents\99v0233\Eq_sum_new.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May2\d\BAO\Qui%20III.2002\KH-HO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uyetnga\bb%20ban%20giao\LVTD\MSOffice\EXCEL\LUC\DT%20DZ%2022+TBA%20.xls"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Tuyetnga\bb%20ban%20giao\Thang%20KT%202001\Ho%20so%20thau\Du%20thau%20Huu%20Lung%20-%20Lang%20Son.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P7_2\thoai\THOAI\Daotao\Hien-truong-dao-tao-dd.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file:///\\Hungnd\dutoan-v\DUTOAN\Qnam\CauGiapBa\TKKT-Giapb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NT-QUOT-#3"/>
      <sheetName val="COAT&amp;WRAP-QIOT-#3"/>
      <sheetName val="XL4Poppy"/>
      <sheetName val="CVden ngoai TCT (1)"/>
      <sheetName val="CV den ngoai TCT (2)"/>
      <sheetName val="CV den ngoai TCT (3)"/>
      <sheetName val="QDcua TGD"/>
      <sheetName val="QD cua HDQT"/>
      <sheetName val="QD cua HDQT (2)"/>
      <sheetName val="CV di ngoai tong"/>
      <sheetName val="CV di ngoai tong (2)"/>
      <sheetName val="Chart1"/>
      <sheetName val="To trinh"/>
      <sheetName val="Giao nhiem vu"/>
      <sheetName val="QDcua TGD (2)"/>
      <sheetName val="Thong tu"/>
      <sheetName val="CV di trong  tong"/>
      <sheetName val="nghi dinh-CP"/>
      <sheetName val="Sheet1"/>
      <sheetName val="CV den trong tong"/>
      <sheetName val="Sheet2"/>
      <sheetName val="00000000"/>
      <sheetName val="Sheet3"/>
      <sheetName val="So Do"/>
      <sheetName val="KTTSCD - DLNA"/>
      <sheetName val="quÝ1"/>
      <sheetName val="10000000"/>
      <sheetName val="20000000"/>
      <sheetName val="30000000"/>
      <sheetName val="40000000"/>
      <sheetName val="50000000"/>
      <sheetName val="60000000"/>
      <sheetName val="Muatb"/>
      <sheetName val="lapdat TB "/>
      <sheetName val="TNghiªm TB "/>
      <sheetName val="VËt liÖu"/>
      <sheetName val="vc-TBA"/>
      <sheetName val="Lap ®at ®iÖn"/>
      <sheetName val="TNghiÖm VL"/>
      <sheetName val="tt-TBA"/>
      <sheetName val="TDT"/>
      <sheetName val="TDT-TBA"/>
      <sheetName val="KSTK"/>
      <sheetName val="th "/>
      <sheetName val="tien luong"/>
      <sheetName val="dutoan"/>
      <sheetName val="CLech"/>
      <sheetName val="mong"/>
      <sheetName val="T4"/>
      <sheetName val="T5"/>
      <sheetName val="T6"/>
      <sheetName val="T.7"/>
      <sheetName val="T.8"/>
      <sheetName val="T8 (2)"/>
      <sheetName val="T.9"/>
      <sheetName val="T.10"/>
      <sheetName val="T.11"/>
      <sheetName val="T.12"/>
      <sheetName val="T10"/>
      <sheetName val="T11 "/>
      <sheetName val="Tuongchan"/>
      <sheetName val="Matduong"/>
      <sheetName val="Km274"/>
      <sheetName val="Km275"/>
      <sheetName val="Km276"/>
      <sheetName val="Km277 "/>
      <sheetName val="Km278"/>
      <sheetName val="Km279"/>
      <sheetName val="Km280"/>
      <sheetName val="Km281"/>
      <sheetName val="Km282"/>
      <sheetName val="Km283"/>
      <sheetName val="Km284"/>
      <sheetName val="Op mai 274"/>
      <sheetName val="Op mai 275"/>
      <sheetName val="Op mai 276"/>
      <sheetName val="Op mai 277"/>
      <sheetName val="Op mai 278"/>
      <sheetName val="Op mai 279"/>
      <sheetName val="Op mai 280"/>
      <sheetName val="Op mai 281"/>
      <sheetName val="Op mai 282"/>
      <sheetName val="Op mai 283"/>
      <sheetName val="Op mai 284"/>
      <sheetName val="Op mai"/>
      <sheetName val="XXXXXXXX"/>
      <sheetName val="5 nam (tach)"/>
      <sheetName val="5 nam (tach) (2)"/>
      <sheetName val="KH 2003"/>
      <sheetName val="LuongT1"/>
      <sheetName val="LuongT2"/>
      <sheetName val="luongthang12"/>
      <sheetName val="LuongT11"/>
      <sheetName val="thang5"/>
      <sheetName val="T7"/>
      <sheetName val="T9"/>
      <sheetName val="T8"/>
      <sheetName val="thang6"/>
      <sheetName val="thang4"/>
      <sheetName val="LuongT3"/>
      <sheetName val="NKC"/>
      <sheetName val="SoquyTM"/>
      <sheetName val="TK 112"/>
      <sheetName val="TK 131"/>
      <sheetName val="TK133"/>
      <sheetName val="TK 141"/>
      <sheetName val="TK 153"/>
      <sheetName val="TK214"/>
      <sheetName val="TK 211"/>
      <sheetName val="TK 242"/>
      <sheetName val="TK33311"/>
      <sheetName val="TK331"/>
      <sheetName val="TK333"/>
      <sheetName val="TK 334"/>
      <sheetName val="TK711"/>
      <sheetName val="TK411"/>
      <sheetName val="TK421"/>
      <sheetName val="TK 511"/>
      <sheetName val="TK 515"/>
      <sheetName val="TK642"/>
      <sheetName val="TK 911"/>
      <sheetName val="TK811"/>
      <sheetName val="CDKT"/>
      <sheetName val="CDPS1"/>
      <sheetName val="KQKD"/>
      <sheetName val="KHTSCD1"/>
      <sheetName val="KHTSCD2"/>
      <sheetName val="SoCaiTM"/>
      <sheetName val="NK"/>
      <sheetName val="TK 154"/>
      <sheetName val="TK 632"/>
      <sheetName val="TH Ky Anh"/>
      <sheetName val="Sheet2 (2)"/>
      <sheetName val="Cong"/>
      <sheetName val="Cong cu"/>
      <sheetName val="Cong D75"/>
      <sheetName val="Cong D100"/>
      <sheetName val="Cong D150"/>
      <sheetName val="Cong 2D150"/>
      <sheetName val="Cong ban 0,7x0,7"/>
      <sheetName val="Cong ban 0,8x0,8"/>
      <sheetName val="Cong ban 1x1"/>
      <sheetName val="Cong ban 1x1,2"/>
      <sheetName val="Cong ban 1,5x1,5"/>
      <sheetName val="Cong ban 2x1,5"/>
      <sheetName val="Cong ban 2x2"/>
      <sheetName val="Dinhhinh"/>
      <sheetName val="Cot thep"/>
      <sheetName val="Tong hop"/>
      <sheetName val="Tong hop (2)"/>
      <sheetName val="Km274 - Km275"/>
      <sheetName val="Km275 - Km276"/>
      <sheetName val="Km276 - Km277"/>
      <sheetName val="Km277 - Km278"/>
      <sheetName val="Km278 - Km279"/>
      <sheetName val="Km279 - Km280"/>
      <sheetName val="Km280 - Km281"/>
      <sheetName val="Km281 - Km282"/>
      <sheetName val="Km282 - Km283"/>
      <sheetName val="Km283 - Km284"/>
      <sheetName val="Km284 - Km285"/>
      <sheetName val="Tong hop Op mai"/>
      <sheetName val="Km277 - Km278 "/>
      <sheetName val="Tong hop Matduong"/>
      <sheetName val="Kluong phu"/>
      <sheetName val="Lan can"/>
      <sheetName val="Ho lan"/>
      <sheetName val="Coc tieu"/>
      <sheetName val="Bien bao"/>
      <sheetName val="Ranh"/>
      <sheetName val="kl m m d"/>
      <sheetName val="kl vt tho"/>
      <sheetName val="kl dat"/>
      <sheetName val="Sheet4"/>
      <sheetName val="xin kinh phi"/>
      <sheetName val="lan trai"/>
      <sheetName val="thuoc no"/>
      <sheetName val="so thuc pham"/>
      <sheetName val="TM01"/>
      <sheetName val="CDKTKT02"/>
      <sheetName val="KQKD02-2"/>
      <sheetName val="KQKD02-2 (2)"/>
      <sheetName val="CDKTKT03"/>
      <sheetName val="DC02"/>
      <sheetName val="CDPS02"/>
      <sheetName val="KQKDKT'02-1"/>
      <sheetName val="KQKDKT'03-1"/>
      <sheetName val="DC03"/>
      <sheetName val="CDKTKT04"/>
      <sheetName val="CCPS03"/>
      <sheetName val="CDPS04"/>
      <sheetName val="KQKDKT'04-1"/>
      <sheetName val="DC04"/>
      <sheetName val="TSCD"/>
      <sheetName val="DC2002"/>
      <sheetName val="CDKTKT2002"/>
      <sheetName val="KQKD-2"/>
      <sheetName val="KQKD-2 (2)"/>
      <sheetName val="DC2003"/>
      <sheetName val="CDPS03"/>
      <sheetName val="KQKD thu2004"/>
      <sheetName val="tæng hîp"/>
      <sheetName val="GS01-chi TM"/>
      <sheetName val="GS02-thu TM"/>
      <sheetName val="GS03-thu TGNH"/>
      <sheetName val="GS04-chi TGNH"/>
      <sheetName val="GS05-l­¬ng"/>
      <sheetName val="GS06-X.kho"/>
      <sheetName val="06"/>
      <sheetName val="GS08-B.hµng"/>
      <sheetName val="GS09-k.c VAT DV"/>
      <sheetName val="GS10-lai tien vay"/>
      <sheetName val="GS11- tÝnh KHTSC§"/>
      <sheetName val="Sheet16"/>
      <sheetName val="PTH"/>
      <sheetName val="phan tich DG"/>
      <sheetName val="gia vat lieu"/>
      <sheetName val="gia xe may"/>
      <sheetName val="gia nhan cong"/>
      <sheetName val="XL4Test5"/>
      <sheetName val="Bia"/>
      <sheetName val="Tm"/>
      <sheetName val="THKP"/>
      <sheetName val="DGi"/>
      <sheetName val="t1"/>
      <sheetName val="T11"/>
      <sheetName val="CV den trong to聮g"/>
      <sheetName val="TH  goi 4-x"/>
      <sheetName val="PNT_QUOT__3"/>
      <sheetName val="COAT_WRAP_QIOT__3"/>
      <sheetName val="ȴ0000000"/>
      <sheetName val="BangTH"/>
      <sheetName val="Xaylap "/>
      <sheetName val="Nhan cong"/>
      <sheetName val="Thietbi"/>
      <sheetName val="Diengiai"/>
      <sheetName val="Vanchuyen"/>
      <sheetName val="Tong hopQ48-1"/>
      <sheetName val="Tong hop QL48 - 2"/>
      <sheetName val="Tong hop QL47"/>
      <sheetName val="Tong hop QL48 - 3"/>
      <sheetName val="Chi tiet don gia khoi phuc"/>
      <sheetName val="Du toan chi tiet coc nuoc"/>
      <sheetName val="Du toan chi tiet coc"/>
      <sheetName val="Phan tich don gia chi tiet"/>
      <sheetName val="Nhap don gia VL dia phuong"/>
      <sheetName val="Luong mot ngay cong xay lap"/>
      <sheetName val="Luong mot ngay cong khao sat"/>
      <sheetName val="CamPha"/>
      <sheetName val="MongCai"/>
      <sheetName val="70000000"/>
      <sheetName val="tmt4"/>
      <sheetName val="t3-01"/>
      <sheetName val="t4-01"/>
      <sheetName val="t5-01"/>
      <sheetName val="t6-01"/>
      <sheetName val="t7-01"/>
      <sheetName val="t8-01"/>
      <sheetName val="t9-01"/>
      <sheetName val="t10-01"/>
      <sheetName val="t11-01"/>
      <sheetName val="t12-"/>
      <sheetName val="t2"/>
      <sheetName val="t3"/>
      <sheetName val="t06"/>
      <sheetName val="t07"/>
      <sheetName val="t08"/>
      <sheetName val="t09"/>
      <sheetName val="t12"/>
      <sheetName val="0103"/>
      <sheetName val="0203"/>
      <sheetName val="th-nop"/>
      <sheetName val="th"/>
      <sheetName val="fOOD"/>
      <sheetName val="FORM hc"/>
      <sheetName val="FORM pc"/>
      <sheetName val="Shedt1"/>
      <sheetName val="_x0012_0000000"/>
      <sheetName val="Oð mai 279"/>
      <sheetName val="XNT1MC"/>
      <sheetName val="XNT2MC"/>
      <sheetName val="XNT3MC"/>
      <sheetName val="XNT4MC"/>
      <sheetName val="xnt 1 CP"/>
      <sheetName val="xnt 2 cp"/>
      <sheetName val="xnt 3 CP"/>
      <sheetName val="xnt 4 CP"/>
      <sheetName val="BC tuan1"/>
      <sheetName val="BC tuan2"/>
      <sheetName val="BC tuan3"/>
      <sheetName val="BC tuan4"/>
      <sheetName val="DSo NVBH"/>
      <sheetName val="PNT-QUOT-D150#3"/>
      <sheetName val="PNT-QUOT-H153#3"/>
      <sheetName val="PNT-QUOT-K152#3"/>
      <sheetName val="PNT-QUOT-H146#3"/>
      <sheetName val="Thang06-2002"/>
      <sheetName val="Thang07-2002"/>
      <sheetName val="Thang08-2002"/>
      <sheetName val="Thang09-2002"/>
      <sheetName val="Thang10-2002 "/>
      <sheetName val="Thang11-2002"/>
      <sheetName val="Thang12-2002"/>
      <sheetName val="Sheet1 (3)"/>
      <sheetName val="Coc 6"/>
      <sheetName val="Deo nai"/>
      <sheetName val="CKD than"/>
      <sheetName val="CTT Thong nhat"/>
      <sheetName val="CTT Nui beo"/>
      <sheetName val="CTT cao son"/>
      <sheetName val="CTT Khe cham"/>
      <sheetName val="XNxlva sxthanKCII"/>
      <sheetName val="Cam Y ut KC"/>
      <sheetName val="CTxay lap mo CP"/>
      <sheetName val="CTdo luong GDSP"/>
      <sheetName val="Dong bac"/>
      <sheetName val="Cac cang UT mua than Dong bac"/>
      <sheetName val="cua hang vtu"/>
      <sheetName val="Khach hang le "/>
      <sheetName val="nhat ky 5"/>
      <sheetName val="cac cong ty van tai"/>
      <sheetName val="Km27' - Km278"/>
      <sheetName val="DGTL"/>
      <sheetName val="XN 1"/>
      <sheetName val="CT.XN1"/>
      <sheetName val="XCK"/>
      <sheetName val="CT.XNCK"/>
      <sheetName val="Hoasen"/>
      <sheetName val="S.hai"/>
      <sheetName val="HPC1"/>
      <sheetName val="No2"/>
      <sheetName val="CT N02"/>
      <sheetName val="C.Sap CT3"/>
      <sheetName val="CT.Csap.CT3"/>
      <sheetName val="CTVPCP"/>
      <sheetName val="Quan trac"/>
      <sheetName val="CS LB"/>
      <sheetName val="88 HBT"/>
      <sheetName val="69II"/>
      <sheetName val="CT 69II"/>
      <sheetName val="37 HV"/>
      <sheetName val="VPCP"/>
      <sheetName val="CT VPCP 6tang"/>
      <sheetName val="Son nha kinh VPCP"/>
      <sheetName val="CT VPCP son"/>
      <sheetName val="HMVPCP"/>
      <sheetName val="CT.HMVPCP"/>
      <sheetName val="SOLIEU"/>
      <sheetName val="TINHTOAN"/>
      <sheetName val="mau kiem ke"/>
      <sheetName val="quyet toan HD 2000"/>
      <sheetName val="quyet toan hoa don 2001"/>
      <sheetName val="kiem ke hoa don 2001"/>
      <sheetName val="QUY III 02"/>
      <sheetName val="QUY IV 02"/>
      <sheetName val="QUYET TOAN 02"/>
      <sheetName val="Sheet15"/>
      <sheetName val="XXXXX\XX"/>
      <sheetName val="Cong ban 1,5_x0013_?"/>
      <sheetName val="cocB40 5B"/>
      <sheetName val="cocD50 9A"/>
      <sheetName val="cocD75 16"/>
      <sheetName val="coc B80 TD25"/>
      <sheetName val="P27 B80"/>
      <sheetName val="Coc23 B80"/>
      <sheetName val="cong B80 C4"/>
      <sheetName val="ADKT"/>
      <sheetName val="XLÇ_x0015_oppy"/>
      <sheetName val="Bao cao KQTH quy hoach 135"/>
      <sheetName val="Sheet5"/>
      <sheetName val="Sheet6"/>
      <sheetName val="Sheet7"/>
      <sheetName val="Sheet8"/>
      <sheetName val="Sheet9"/>
      <sheetName val="Sheet10"/>
      <sheetName val="Km283 - Jm284"/>
      <sheetName val="p0000000"/>
      <sheetName val="xdcb 01-2003"/>
      <sheetName val="Macro1"/>
      <sheetName val="Macro2"/>
      <sheetName val="Macro3"/>
      <sheetName val="T_x000b_331"/>
      <sheetName val=""/>
      <sheetName val="gìIÏÝ_x001c_Ã_x0008_ç¾{è"/>
      <sheetName val="chieudayvo"/>
      <sheetName val="So lieu"/>
      <sheetName val="Input"/>
      <sheetName val="tt chu dong"/>
      <sheetName val="Tinh j+cvi"/>
      <sheetName val="Tinh MoP"/>
      <sheetName val="giaihe1"/>
      <sheetName val="Mp,Np"/>
      <sheetName val="khangluc"/>
      <sheetName val="Ms,Ns"/>
      <sheetName val="MoS"/>
      <sheetName val="giai he 2"/>
      <sheetName val="OK"/>
      <sheetName val="Dhp+dhs"/>
      <sheetName val="ktra"/>
      <sheetName val="Kѭ284"/>
      <sheetName val="30100000"/>
      <sheetName val="Ton 31.1"/>
      <sheetName val="NhapT.2"/>
      <sheetName val="Xuat T.2"/>
      <sheetName val="Ton 28.2"/>
      <sheetName val="H.Tra"/>
      <sheetName val="Hang CTY TRA LAI"/>
      <sheetName val="Hang NV Tra Lai"/>
      <sheetName val="0304"/>
      <sheetName val="0904"/>
      <sheetName val="1204"/>
      <sheetName val="80000000"/>
      <sheetName val="90000000"/>
      <sheetName val="a0000000"/>
      <sheetName val="b0000000"/>
      <sheetName val="c0000000"/>
      <sheetName val="BKLBD"/>
      <sheetName val="PTDG"/>
      <sheetName val="DTCT"/>
      <sheetName val="vlct"/>
      <sheetName val="Sheet11"/>
      <sheetName val="Sheet12"/>
      <sheetName val="Sheet13"/>
      <sheetName val="Sheet14"/>
      <sheetName val="Song ban 0,7x0,7"/>
      <sheetName val="Cong ban 0,8x ,8"/>
      <sheetName val="Khac DP"/>
      <sheetName val="Khoi than "/>
      <sheetName val="B3_208_than"/>
      <sheetName val="B3_208_TU"/>
      <sheetName val="B3_208_TW"/>
      <sheetName val="B3_208_DP"/>
      <sheetName val="B3_208_khac"/>
      <sheetName val="TL33-13.14"/>
      <sheetName val="tlđm190337,8"/>
      <sheetName val="GC190337,8"/>
      <sheetName val="033,7,8"/>
      <sheetName val="TL033 ,2,4"/>
      <sheetName val="TL 0331,2"/>
      <sheetName val="033-1,4"/>
      <sheetName val="TL033,19,5"/>
      <sheetName val="Mix-Tarpaulin"/>
      <sheetName val="Tarpaulin"/>
      <sheetName val="Price"/>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Monthly"/>
      <sheetName val="For Summary"/>
      <sheetName val="For Summary(KG)"/>
      <sheetName val="PP Cloth"/>
      <sheetName val="Mix-PP Cloth"/>
      <sheetName val="Material Price-PP"/>
      <sheetName val="XNxlva sxthanKCIÉ"/>
      <sheetName val="TDT-TBࡁ"/>
      <sheetName val="Op mai 2_x000c_?"/>
      <sheetName val="?bÑi_x0003_????²r_x0013_?"/>
      <sheetName val="k, vt tho"/>
      <sheetName val="Km_x0012_77 "/>
      <sheetName val="K-280 - Km281"/>
      <sheetName val="Km280 ࠭ Km281"/>
      <sheetName val="?_x000f_???½"/>
      <sheetName val="??²r"/>
      <sheetName val="?????M pc_x0006_??CamPh??"/>
      <sheetName val="?_x000d_???âO"/>
      <sheetName val="??"/>
      <sheetName val="Cong ban 1,5„—_x0013_?"/>
      <sheetName val="Xa9lap "/>
      <sheetName val="bÑi_x0003_?²r_x0013_?"/>
      <sheetName val="_x000f_?½"/>
      <sheetName val="M pc_x0006_?CamPh?"/>
      <sheetName val="_x000d_âO"/>
      <sheetName val="TAU"/>
      <sheetName val="KHACH"/>
      <sheetName val="BC1"/>
      <sheetName val="BC2"/>
      <sheetName val="BAO CAO AN"/>
      <sheetName val="BANGKEKHACH"/>
      <sheetName val="_x000c_???????_x000d_???"/>
      <sheetName val="Op mai 2_x000c_"/>
      <sheetName val="Cong ban 1,5_x0013_"/>
      <sheetName val="TNghiªm T_x0002_ "/>
      <sheetName val="tt-_x0014_BA"/>
      <sheetName val="TD_x0014_"/>
      <sheetName val="_x0014_.12"/>
      <sheetName val="QD c5a HDQT (2)"/>
      <sheetName val="_x0003_hart1"/>
      <sheetName val="ADKTKT02"/>
      <sheetName val="[PNT-P3.xlsUTong hop (2)"/>
      <sheetName val="Km276 - Ke277"/>
      <sheetName val="[PNT-P3.xlsUKm279 - Km280"/>
      <sheetName val="?_x000f_???‚ž½"/>
      <sheetName val="?_x000d_???âOŽ"/>
      <sheetName val="_x000f_?‚ž½"/>
      <sheetName val="_x000d_âOŽ"/>
      <sheetName val="Cong ban 1,5„—_x0013_"/>
      <sheetName val="Lap ®at ®hÖn"/>
      <sheetName val="ct luong "/>
      <sheetName val="Nhap 6T"/>
      <sheetName val="baocaochinh(qui1.05) (DC)"/>
      <sheetName val="Ctuluongq.1.05"/>
      <sheetName val="BANG PHAN BO qui1.05(DC)"/>
      <sheetName val="BANG PHAN BO quiII.05"/>
      <sheetName val="bao cac cinh Qui II-2005"/>
      <sheetName val="Áo"/>
      <sheetName val="Km&quot;80"/>
      <sheetName val="K43"/>
      <sheetName val="THKL"/>
      <sheetName val="PL43"/>
      <sheetName val="K43+0.00 - 338 Trai"/>
      <sheetName val="Du tnan chi tiet coc nuoc"/>
      <sheetName val="Baocao"/>
      <sheetName val="UT"/>
      <sheetName val="TongHopHD"/>
      <sheetName val="_x000b_luong phu"/>
      <sheetName val="Package1"/>
      <sheetName val="ESTI."/>
      <sheetName val="DI-ESTI"/>
      <sheetName val="mua vao"/>
      <sheetName val="chi phi "/>
      <sheetName val="ban ra 10%"/>
      <sheetName val="gVL"/>
      <sheetName val="32"/>
      <sheetName val="33"/>
      <sheetName val="34"/>
      <sheetName val="35"/>
      <sheetName val="36"/>
      <sheetName val="37"/>
      <sheetName val="38"/>
      <sheetName val="PN1"/>
      <sheetName val="PN2"/>
      <sheetName val="PG1"/>
      <sheetName val="PG2"/>
      <sheetName val="TT"/>
      <sheetName val="HFO"/>
      <sheetName val="HFA"/>
      <sheetName val="FA2"/>
      <sheetName val="T_pn1"/>
      <sheetName val="T_pn2"/>
      <sheetName val="T_pg1"/>
      <sheetName val="T_pg2"/>
      <sheetName val="T_tt"/>
      <sheetName val="T_hfo"/>
      <sheetName val="T_p2"/>
      <sheetName val="T_hfa"/>
      <sheetName val="tong"/>
      <sheetName val="dt1,2,10"/>
      <sheetName val="13b"/>
      <sheetName val="pn1_TT"/>
      <sheetName val="pn2_TT"/>
      <sheetName val="PG1_TT"/>
      <sheetName val="PG2_TT"/>
      <sheetName val="tuathang"/>
      <sheetName val="hpho_TT"/>
      <sheetName val="Ban pha 2"/>
      <sheetName val="Huoipha"/>
      <sheetName val="??-BLDG"/>
      <sheetName val="VÃt liÖu"/>
      <sheetName val="_x0000_bÑi_x0003__x0000__x0000__x0000__x0000_²r_x0013__x0000_"/>
      <sheetName val="_x0000__x000f__x0000__x0000__x0000_½"/>
      <sheetName val="_x0000__x0000_²r"/>
      <sheetName val="_x0000__x0000__x0000__x0000__x0000_M pc_x0006__x0000__x0000_CamPh_x0000__x0000_"/>
      <sheetName val="_x000c__x0000__x0000__x0000__x0000__x0000__x0000__x0000__x000d__x0000__x0000__x0000_"/>
      <sheetName val="_x0000__x000f__x0000__x0000__x0000_‚ž½"/>
      <sheetName val="BCDSPS"/>
      <sheetName val="BCDKT"/>
      <sheetName val="Don gia"/>
      <sheetName val="Nhap du lieu"/>
      <sheetName val="7000 000"/>
      <sheetName val="Tong (op"/>
      <sheetName val="Coc 4ieu"/>
      <sheetName val="So TSCD"/>
      <sheetName val="Bang phan bo KH TSCD"/>
      <sheetName val="The TSCD"/>
      <sheetName val="BTH- P.Chi "/>
      <sheetName val="BTH NVL"/>
      <sheetName val="NK-SC"/>
      <sheetName val="NK SO CAI"/>
      <sheetName val="The tinh Z"/>
      <sheetName val="So CFSXKD"/>
      <sheetName val="So TGNH 2002"/>
      <sheetName val="So quy TM 2002"/>
      <sheetName val="SCT NVL"/>
      <sheetName val="SCT TK 131"/>
      <sheetName val="So theo doi thue GTGT 2002"/>
      <sheetName val="BTH- P.Thu"/>
      <sheetName val="Mp mai 275"/>
      <sheetName val="GS02-thu0TM"/>
      <sheetName val="ၔong hop QL48 - 2"/>
      <sheetName val="Km266"/>
      <sheetName val="Thang8-02"/>
      <sheetName val="Thang9-02"/>
      <sheetName val="Thang10-02"/>
      <sheetName val="Thang11-02"/>
      <sheetName val="Thang12-02"/>
      <sheetName val="Thang01-03"/>
      <sheetName val="Thang02-03"/>
      <sheetName val="Shaet13"/>
      <sheetName val="bc"/>
      <sheetName val="K.O"/>
      <sheetName val="xang _clc"/>
      <sheetName val="X¡NG_td"/>
      <sheetName val="MaZUT"/>
      <sheetName val="DIESEL"/>
      <sheetName val="CV den trong to?g"/>
      <sheetName val="?0000000"/>
      <sheetName val="QD cua HDQ²_x0000__x0000_)"/>
      <sheetName val="P210-TP20"/>
      <sheetName val="CB32"/>
      <sheetName val="Kluo-_x0008_ phu"/>
      <sheetName val="CTT NuiC_x000f_eo"/>
      <sheetName val="TDT-TB?"/>
      <sheetName val="Km280 ? Km281"/>
      <sheetName val="K?284"/>
      <sheetName val="QD cua HDQ²_x0000__x0000_€)"/>
      <sheetName val="DC2@ï4"/>
      <sheetName val="QD cua "/>
      <sheetName val="Tong hop$Op mai"/>
      <sheetName val="t01.06"/>
      <sheetName val="120"/>
      <sheetName val="IFAD"/>
      <sheetName val="CVHN"/>
      <sheetName val="TCVM"/>
      <sheetName val="RIDP"/>
      <sheetName val="LDNN"/>
      <sheetName val="Dong$bac"/>
      <sheetName val="_x0000__x000a__x0000__x0000__x0000_âO"/>
      <sheetName val="_x000c__x0000__x0000__x0000__x0000__x0000__x0000__x0000__x000a__x0000__x0000__x0000_"/>
      <sheetName val="_x0000__x000a__x0000__x0000__x0000_âOŽ"/>
      <sheetName val="_x0003_har"/>
      <sheetName val="thaß26"/>
      <sheetName val="HNI"/>
      <sheetName val="bÑi_x0003_"/>
      <sheetName val="Sÿÿÿÿ"/>
      <sheetName val="quÿÿ"/>
      <sheetName val="Km27%"/>
      <sheetName val="O0 mai 279"/>
      <sheetName val="Op_x0000_mai 280"/>
      <sheetName val="Op mai 28_x0011_"/>
      <sheetName val="5 nam (tac`) (2)"/>
      <sheetName val="D%o nai"/>
      <sheetName val="CTT cao so."/>
      <sheetName val="XNxlva sxdhanKCII"/>
      <sheetName val="CTxay lap mo C_x0010_"/>
      <sheetName val="Giao nhÿÿÿÿvu"/>
      <sheetName val="⁋㌱Ա_x0000_䭔㌱س_x0000_䭔ㄠㄴ_x0006_牴湯⁧琠湯౧_x0000_杮楨搠湩⵨偃_x0006_匀敨瑥"/>
      <sheetName val="Diem mon hoc"/>
      <sheetName val="Tong hop diem"/>
      <sheetName val="HoTen-khong duoc xoa"/>
      <sheetName val="MTL$-INTER"/>
      <sheetName val="Khach iang le "/>
      <sheetName val="[PNT-P3.xlsѝKQKDKT'04-1"/>
      <sheetName val="tldm190337,8"/>
      <sheetName val="???????-BLDG"/>
      <sheetName val="PNT-P3"/>
      <sheetName val="Thang 07"/>
      <sheetName val="T10-05"/>
      <sheetName val="T9-05"/>
      <sheetName val="t805"/>
      <sheetName val="11T"/>
      <sheetName val="9T"/>
      <sheetName val="Giao nhiem fu"/>
      <sheetName val="QDcea TGD (2)"/>
      <sheetName val="Dimu"/>
      <sheetName val="Klct"/>
      <sheetName val="Covi"/>
      <sheetName val="Nlvt"/>
      <sheetName val="Innl"/>
      <sheetName val="Invt"/>
      <sheetName val="Chon"/>
      <sheetName val="Qtnv"/>
      <sheetName val="Bqtn"/>
      <sheetName val="Bqtv"/>
      <sheetName val="I"/>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refreshError="1"/>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refreshError="1"/>
      <sheetData sheetId="500"/>
      <sheetData sheetId="501"/>
      <sheetData sheetId="502"/>
      <sheetData sheetId="503"/>
      <sheetData sheetId="504"/>
      <sheetData sheetId="505"/>
      <sheetData sheetId="506"/>
      <sheetData sheetId="507" refreshError="1"/>
      <sheetData sheetId="508" refreshError="1"/>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refreshError="1"/>
      <sheetData sheetId="523" refreshError="1"/>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refreshError="1"/>
      <sheetData sheetId="587" refreshError="1"/>
      <sheetData sheetId="588" refreshError="1"/>
      <sheetData sheetId="589" refreshError="1"/>
      <sheetData sheetId="590" refreshError="1"/>
      <sheetData sheetId="591" refreshError="1"/>
      <sheetData sheetId="592"/>
      <sheetData sheetId="593"/>
      <sheetData sheetId="594"/>
      <sheetData sheetId="595"/>
      <sheetData sheetId="596"/>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sheetData sheetId="616"/>
      <sheetData sheetId="617" refreshError="1"/>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refreshError="1"/>
      <sheetData sheetId="633" refreshError="1"/>
      <sheetData sheetId="634"/>
      <sheetData sheetId="635" refreshError="1"/>
      <sheetData sheetId="636" refreshError="1"/>
      <sheetData sheetId="637" refreshError="1"/>
      <sheetData sheetId="638" refreshError="1"/>
      <sheetData sheetId="639" refreshError="1"/>
      <sheetData sheetId="640" refreshError="1"/>
      <sheetData sheetId="641" refreshError="1"/>
      <sheetData sheetId="642"/>
      <sheetData sheetId="643" refreshError="1"/>
      <sheetData sheetId="644"/>
      <sheetData sheetId="645" refreshError="1"/>
      <sheetData sheetId="646"/>
      <sheetData sheetId="647"/>
      <sheetData sheetId="648"/>
      <sheetData sheetId="649"/>
      <sheetData sheetId="650"/>
      <sheetData sheetId="651"/>
      <sheetData sheetId="652"/>
      <sheetData sheetId="653" refreshError="1"/>
      <sheetData sheetId="654" refreshError="1"/>
      <sheetData sheetId="655" refreshError="1"/>
      <sheetData sheetId="656" refreshError="1"/>
      <sheetData sheetId="657"/>
      <sheetData sheetId="658"/>
      <sheetData sheetId="659" refreshError="1"/>
      <sheetData sheetId="660"/>
      <sheetData sheetId="661"/>
      <sheetData sheetId="662"/>
      <sheetData sheetId="663" refreshError="1"/>
      <sheetData sheetId="664" refreshError="1"/>
      <sheetData sheetId="665" refreshError="1"/>
      <sheetData sheetId="666" refreshError="1"/>
      <sheetData sheetId="667"/>
      <sheetData sheetId="668" refreshError="1"/>
      <sheetData sheetId="669" refreshError="1"/>
      <sheetData sheetId="670" refreshError="1"/>
      <sheetData sheetId="671" refreshError="1"/>
      <sheetData sheetId="672"/>
      <sheetData sheetId="673" refreshError="1"/>
      <sheetData sheetId="674"/>
      <sheetData sheetId="675"/>
      <sheetData sheetId="676"/>
      <sheetData sheetId="677" refreshError="1"/>
      <sheetData sheetId="678" refreshError="1"/>
      <sheetData sheetId="679"/>
      <sheetData sheetId="680" refreshError="1"/>
      <sheetData sheetId="681" refreshError="1"/>
      <sheetData sheetId="682" refreshError="1"/>
      <sheetData sheetId="683"/>
      <sheetData sheetId="684"/>
      <sheetData sheetId="685"/>
      <sheetData sheetId="686"/>
      <sheetData sheetId="687"/>
      <sheetData sheetId="688"/>
      <sheetData sheetId="689" refreshError="1"/>
      <sheetData sheetId="690" refreshError="1"/>
      <sheetData sheetId="691"/>
      <sheetData sheetId="692"/>
      <sheetData sheetId="693"/>
      <sheetData sheetId="694"/>
      <sheetData sheetId="695"/>
      <sheetData sheetId="696"/>
      <sheetData sheetId="697"/>
      <sheetData sheetId="698"/>
      <sheetData sheetId="699"/>
      <sheetData sheetId="700"/>
      <sheetData sheetId="70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TBT"/>
      <sheetName val="D.lg Thang Mo"/>
      <sheetName val="CT Thang Mo"/>
      <sheetName val="D.lg Phu Lung"/>
      <sheetName val="CT  PL"/>
      <sheetName val="D.lg Lao &amp; chai"/>
      <sheetName val="CT  Lao &amp; chai"/>
      <sheetName val="Gia thau TM"/>
      <sheetName val="TH chao thau (2)"/>
      <sheetName val="KHTC "/>
      <sheetName val="Tien do"/>
      <sheetName val="Nguon goc VT"/>
      <sheetName val="TH chao thau"/>
      <sheetName val="Ten da dat"/>
      <sheetName val=""/>
      <sheetName val="Ten da dat_x0000__x0003_材本柀果栰栌梠桼検楠"/>
      <sheetName val="Sheet1"/>
      <sheetName val="Sheet6"/>
      <sheetName val="Sheet2"/>
      <sheetName val="Sheet7"/>
      <sheetName val="Sheet4"/>
      <sheetName val="Sheet5"/>
      <sheetName val="Sheet3"/>
      <sheetName val="XL4Poppy"/>
      <sheetName val="(1)TK_ThueGTGT_Thang"/>
      <sheetName val="Ten da dat_x0000__x0003_材™本™柀™果™栰™栌™梠™桼™検™楠"/>
      <sheetName val="Dgia vat tu"/>
      <sheetName val="Don gia_III"/>
      <sheetName val="???????????????????????????????"/>
      <sheetName val="Ten da dat_x0000__x0003_??????????"/>
      <sheetName val="Ten da dat_x0000__x0003_???????????????????"/>
      <sheetName val="Ap Don"/>
      <sheetName val="Ap Gia Be"/>
      <sheetName val="Áp Xom Moi"/>
      <sheetName val="Ap Trang Lam"/>
      <sheetName val="Ap Trung Hoa"/>
      <sheetName val="Ap Lao Tao Trung"/>
      <sheetName val="XXXXXXXX"/>
      <sheetName val="K懼TC "/>
      <sheetName val="Ten da dat_x0000__x0003_?™?™?™?™?™?™?™?™?™?"/>
      <sheetName val="K?TC "/>
      <sheetName val="Ap Tr@_x0004__x0000__x0001__x0000__x0000__x0000_"/>
      <sheetName val="Ap Tr@_x0004_"/>
      <sheetName val="HelpMe"/>
      <sheetName val="1KP"/>
      <sheetName val="2D1"/>
      <sheetName val="3V1"/>
      <sheetName val="4P1"/>
      <sheetName val="5KL"/>
      <sheetName val="6DD"/>
      <sheetName val="7KNML"/>
      <sheetName val="8ML"/>
      <sheetName val="NC-m"/>
      <sheetName val="gia VT"/>
      <sheetName val="BTRA"/>
      <sheetName val="CFC"/>
      <sheetName val="NiCau"/>
      <sheetName val="TDO"/>
      <sheetName val="QD33"/>
      <sheetName val="00000000"/>
      <sheetName val="10000000"/>
      <sheetName val="20000000"/>
      <sheetName val="30000000"/>
      <sheetName val="40000000"/>
      <sheetName val="50000000"/>
      <sheetName val="60000000"/>
      <sheetName val="70000000"/>
      <sheetName val="80000000"/>
      <sheetName val="90000000"/>
      <sheetName val="a0000000"/>
      <sheetName val="b0000000"/>
      <sheetName val="c0000000"/>
      <sheetName val="d0000000"/>
      <sheetName val="e0000000"/>
      <sheetName val="Ten da dat?_x0003_材本柀果栰栌梠桼検楠"/>
      <sheetName val="Ten da dat?_x0003_材™本™柀™果™栰™栌™梠™桼™検™楠"/>
      <sheetName val="Ten da dat?_x0003_??????????"/>
      <sheetName val="Ten da dat?_x0003_???????????????????"/>
      <sheetName val="Ten da dat?_x0003_?™?™?™?™?™?™?™?™?™?"/>
      <sheetName val="Ap Tr@_x0004_?_x0001_???"/>
      <sheetName val="Ap Tr@_x0004_?_x0001_?"/>
      <sheetName val="Chiet tinh dz35"/>
      <sheetName val="DTCT"/>
      <sheetName val="2.KLDT"/>
      <sheetName val="0.BTH.CHNG"/>
      <sheetName val="BTHKP"/>
      <sheetName val="000000"/>
      <sheetName val="3.THVT"/>
      <sheetName val="4.PTVT"/>
      <sheetName val="DANH MUC"/>
      <sheetName val="tkkl"/>
      <sheetName val="5.BANG KHOI LUONG"/>
      <sheetName val="Chiet tinh 0,4KV"/>
      <sheetName val="_______________________________"/>
      <sheetName val="K_TC "/>
      <sheetName val="Ten da dat__x0003_材本柀果栰栌梠桼検楠"/>
      <sheetName val="Ten da dat__x0003_材™本™柀™果™栰™栌™梠™桼™検™楠"/>
      <sheetName val="Ten da dat__x0003___________"/>
      <sheetName val="Ten da dat__x0003____________________"/>
      <sheetName val="Ten da dat__x0003__™_™_™_™_™_™_™_™_™_"/>
      <sheetName val="Ap Tr@_x0004___x0001____"/>
      <sheetName val="Ap Tr@_x0004___x0001__"/>
      <sheetName val="dongia (2)"/>
      <sheetName val="LKVL-CK-HT-GD1"/>
      <sheetName val="giathanh1"/>
      <sheetName val="lam-moi"/>
      <sheetName val="TONG HOP VL-NC"/>
      <sheetName val="thao-go"/>
      <sheetName val="THPDMoi  (2)"/>
      <sheetName val="gtrinh"/>
      <sheetName val="phuluc1"/>
      <sheetName val="chitiet"/>
      <sheetName val="TONGKE3p "/>
      <sheetName val="TH VL, NC, DDHT Thanhphuoc"/>
      <sheetName val="#REF"/>
      <sheetName val="DONGIA"/>
      <sheetName val="DON GIA"/>
      <sheetName val="TONGKE-HT"/>
      <sheetName val="DG"/>
      <sheetName val="t-h HA THE"/>
      <sheetName val="CHITIET VL-NC-TT -1p"/>
      <sheetName val="TONG HOP VL-NC TT"/>
      <sheetName val="TNHCHINH"/>
      <sheetName val="TH XL"/>
      <sheetName val="CHITIET VL-NC"/>
      <sheetName val="VC"/>
      <sheetName val="Tiepdia"/>
      <sheetName val="CHITIET VL-NC-TT-3p"/>
      <sheetName val="TDTKP"/>
      <sheetName val="TDTKP1"/>
      <sheetName val="KPVC-BD "/>
      <sheetName val="VCV-BE-TONG"/>
      <sheetName val="Ten da dat_x0000__x0000__x0000__x0000__x0000__x0000__x0000__x0000_̃̃̃̃Ϩ_x0000_㣤e狈秌_x0015__x0000_О"/>
      <sheetName val="MTO REV.2(ARMOR)"/>
      <sheetName val="DF"/>
      <sheetName val="Ten da dat????????̃̃̃̃Ϩ?㣤e狈秌_x0015_?О"/>
      <sheetName val="D.lg Lao &amp; 2_x0000__x0000_"/>
      <sheetName val="D.lg Lao &amp; 2??"/>
      <sheetName val="D.lg Lao &amp; 2_x0000__x0000_€"/>
      <sheetName val="D.lg Lao &amp; 2??€"/>
      <sheetName val="D.lg Lao &amp; 2"/>
      <sheetName val="D.lg Lao &amp; 2__"/>
      <sheetName val="D.lg Lao &amp; 2__€"/>
      <sheetName val="Ten da dat?_x0003_???????????????7???"/>
      <sheetName val="Ten da dat_x0000__x0003_材本柀果栰栌梠桼䤜楠"/>
      <sheetName val="Sheep1"/>
      <sheetName val="_x0018_L4Poppy"/>
      <sheetName val="Ten da dat_x0000_f㆘f㇀f㇨f㈐f㈸fゐf㋰f㌘f㍀f㍨"/>
      <sheetName val="Ten da dat?f㆘f㇀f㇨f㈐f㈸fゐf㋰f㌘f㍀f㍨"/>
      <sheetName val="Ten da dat?_x0003_材本柀果栰栌梠桼䤜楠"/>
      <sheetName val="Thuong"/>
      <sheetName val="DKL"/>
      <sheetName val="TGL-TC"/>
      <sheetName val="Chart1"/>
      <sheetName val="TLL"/>
      <sheetName val="TTL"/>
      <sheetName val="DKTC "/>
      <sheetName val="HDTS"/>
      <sheetName val="TTLuong"/>
      <sheetName val="_x0000__x0000__x0000__x0000__x0000__x0000__x0000__x0001__x0000_??_x0000__x0000__x0000__x0000__x0000__x0000__x0000__x0000__x0000__x0000__x0000__x0000__x0000__x0000_??_x0000__x0000_?_x0000_"/>
      <sheetName val="???????_x0001_???????????????????????"/>
      <sheetName val="Khoi luong"/>
      <sheetName val="f?f?f?f?f?f?f?f?f?f?f?f?f?f?f?f"/>
      <sheetName val="f_f_f_f_f_f_f_f_f_f_f_f_f_f_f_f"/>
      <sheetName val="D_lg_Thang_Mo"/>
      <sheetName val="CT_Thang_Mo"/>
      <sheetName val="D_lg_Phu_Lung"/>
      <sheetName val="CT__PL"/>
      <sheetName val="D_lg_Lao_&amp;_chai"/>
      <sheetName val="CT__Lao_&amp;_chai"/>
      <sheetName val="Gia_thau_TM"/>
      <sheetName val="TH_chao_thau_(2)"/>
      <sheetName val="KHTC_"/>
      <sheetName val="Tien_do"/>
      <sheetName val="Nguon_goc_VT"/>
      <sheetName val="TH_chao_thau"/>
      <sheetName val="Ten_da_dat"/>
      <sheetName val="gia_VT"/>
      <sheetName val="Ap_Don"/>
      <sheetName val="Ap_Gia_Be"/>
      <sheetName val="Áp_Xom_Moi"/>
      <sheetName val="Ap_Trang_Lam"/>
      <sheetName val="Ap_Trung_Hoa"/>
      <sheetName val="Ap_Lao_Tao_Trung"/>
      <sheetName val="Ten_da_dat材™本™柀™果™栰™栌™梠™桼™検™楠"/>
      <sheetName val="K懼TC_"/>
      <sheetName val="2_KLDT"/>
      <sheetName val="0_BTH_CHNG"/>
      <sheetName val="3_THVT"/>
      <sheetName val="4_PTVT"/>
      <sheetName val="DANH_MUC"/>
      <sheetName val="5_BANG_KHOI_LUONG"/>
      <sheetName val="MTO_REV_2(ARMOR)"/>
      <sheetName val="Ten_da_dat材本柀果栰栌梠桼検楠"/>
      <sheetName val="D_lg_Thang_Mo1"/>
      <sheetName val="CT_Thang_Mo1"/>
      <sheetName val="D_lg_Phu_Lung1"/>
      <sheetName val="CT__PL1"/>
      <sheetName val="D_lg_Lao_&amp;_chai1"/>
      <sheetName val="CT__Lao_&amp;_chai1"/>
      <sheetName val="Gia_thau_TM1"/>
      <sheetName val="TH_chao_thau_(2)1"/>
      <sheetName val="KHTC_1"/>
      <sheetName val="Tien_do1"/>
      <sheetName val="Nguon_goc_VT1"/>
      <sheetName val="TH_chao_thau1"/>
      <sheetName val="Ten_da_dat1"/>
      <sheetName val="gia_VT1"/>
      <sheetName val="Ap_Don1"/>
      <sheetName val="Ap_Gia_Be1"/>
      <sheetName val="Áp_Xom_Moi1"/>
      <sheetName val="Ap_Trang_Lam1"/>
      <sheetName val="Ap_Trung_Hoa1"/>
      <sheetName val="Ap_Lao_Tao_Trung1"/>
      <sheetName val="K懼TC_1"/>
      <sheetName val="2_KLDT1"/>
      <sheetName val="0_BTH_CHNG1"/>
      <sheetName val="3_THVT1"/>
      <sheetName val="4_PTVT1"/>
      <sheetName val="DANH_MUC1"/>
      <sheetName val="5_BANG_KHOI_LUONG1"/>
      <sheetName val="MTO_REV_2(ARMOR)1"/>
      <sheetName val="瑥㌳_x0007_匀"/>
      <sheetName val="桓敥㍴ܴ_x0000_桓敥㍴ܵ_x0000_桓敥㍴"/>
      <sheetName val="ܵ_x0000_桓敥㍴ܶ_x0000_桓敥㍴ܷ"/>
      <sheetName val="ܸ_x0000_桓敥㍴ܹ"/>
      <sheetName val="㤳_x0007_匀敨瑥〴_x0007_匀敨瑥ㄴ_x0007_匀敨瑥"/>
      <sheetName val="瑥ㄴ_x0007_匀敨瑥㈴_x0007_匀敨瑥㌴_x0007_匀"/>
      <sheetName val="桓敥㑴ܳ_x0000_桓敥㑴ܴ_x0000_桓"/>
      <sheetName val="瑥㘴_x0007_匀敨"/>
      <sheetName val="敨瑥㜴_x0007_匀敨瑥"/>
      <sheetName val="敨瑥㠴_x0007_匀敨瑥㤴_x0007_匀敨瑥"/>
      <sheetName val="ܹ_x0000_桓敥㕴Ȱ_x0000_䍎_x0002_嘀ь_x0000_"/>
      <sheetName val="Ƀ_x0000_䱖_x0004_吀䑈є_x0000_䡔呑"/>
      <sheetName val="桓敥㍴ܷ_x0000_桓敥㍴ܸ_x0000_桓敥㍴"/>
      <sheetName val="㑴ܴ_x0000_桓敥㑴ܵ_x0000_桓敥㑴ܶ_x0000_桓敥㑴"/>
      <sheetName val="PRO.OT1"/>
      <sheetName val="gia vt,nc,may"/>
      <sheetName val="桓敥㍴ܴ"/>
      <sheetName val="ܵ"/>
      <sheetName val="ܸ"/>
      <sheetName val="桓敥㑴ܳ"/>
      <sheetName val="ܹ"/>
      <sheetName val="桓敥㍴ܷ"/>
      <sheetName val="㑴ܴ"/>
      <sheetName val="Ten da dat_x0000__x0003_材_x0019_本柀果栰栌梠桼検楠"/>
      <sheetName val="Cheet5"/>
      <sheetName val="???/???????????????????????????"/>
      <sheetName val="Ten da dat__x0003________________7___"/>
      <sheetName val="Ten da dat__x0003_???????????????????"/>
      <sheetName val="Ten da dat__x0003_??????????"/>
      <sheetName val="Ten da dat?_x0003_材_x0019_本柀果栰栌梠桼検楠"/>
      <sheetName val="Ten da dat__x0003_材本柀果栰栌梠桼䤜楠"/>
      <sheetName val="Ten da dat__x0003_材_x0019_本柀果栰栌梠桼検楠"/>
      <sheetName val="D.lg Lao &amp;&quot;chai"/>
      <sheetName val="Ten da dat_x0000__x0003_材本柀_x0019_果䠰栌梠桼検楠"/>
      <sheetName val="QUY1"/>
      <sheetName val="QUY2"/>
      <sheetName val="QUY3"/>
      <sheetName val="QUY4"/>
      <sheetName val="Nam"/>
      <sheetName val="2011"/>
      <sheetName val="Q.1"/>
      <sheetName val="Q.2"/>
      <sheetName val="th.7ch. nhu"/>
      <sheetName val="Ten da dat_f㆘f㇀f㇨f㈐f㈸fゐf㋰f㌘f㍀f㍨"/>
      <sheetName val="Ten da dat_x0000_̃_x0007__x0000_%_x0000__x0000__x0000__x0000__x0000__x0000__x0000_̃̃_xffff__xffff_̃̃̃̃̃"/>
      <sheetName val="Ten_da_dat??????????"/>
      <sheetName val="Ten_da_dat???????????????????"/>
      <sheetName val="Ten_da_dat__________"/>
      <sheetName val="Ten_da_dat___________________"/>
      <sheetName val="Chiet tinh dz22"/>
      <sheetName val="Khai toan XD"/>
      <sheetName val="Bang KT"/>
      <sheetName val="DS T.bi"/>
      <sheetName val="CPK"/>
      <sheetName val="Ten da dat_x0000_f?f?f?f?f?f?f?f?f?f?"/>
      <sheetName val="K?TC_"/>
      <sheetName val="K?TC_1"/>
      <sheetName val="Ten da dat?f?f?f?f?f?f?f?f?f?f?"/>
      <sheetName val="gvl"/>
      <sheetName val="THKP"/>
      <sheetName val="DTXL"/>
      <sheetName val="PTKL"/>
      <sheetName val="KL"/>
      <sheetName val="BK"/>
      <sheetName val="BKL BV"/>
      <sheetName val="QD-437"/>
      <sheetName val="DG_Binh Duong"/>
      <sheetName val="89"/>
      <sheetName val="Ten da dat_x0000__x0000__x0000__x0000__x0000__x0000_쨁ￊ_xdba0_x_x0000__x0000__x0000__x0000__x0000__x0000__x0000__x0000__x0000__x0000__x0000_"/>
      <sheetName val="Ten da dat??????쨁ￊ_xdba0_x???????????"/>
      <sheetName val="桓敥㍴ܴ?桓敥㍴ܵ?桓敥㍴"/>
      <sheetName val="ܵ?桓敥㍴ܶ?桓敥㍴ܷ"/>
      <sheetName val="桓敥㍴ܷ?桓敥㍴ܸ?桓敥㍴"/>
      <sheetName val="ܸ?桓敥㍴ܹ"/>
      <sheetName val="桓敥㑴ܳ?桓敥㑴ܴ?桓"/>
      <sheetName val="㑴ܴ?桓敥㑴ܵ?桓敥㑴ܶ?桓敥㑴"/>
      <sheetName val="ܹ?桓敥㕴Ȱ?䍎_x0002_嘀ь?"/>
      <sheetName val="Ƀ?䱖_x0004_吀䑈є?䡔呑"/>
      <sheetName val="Ten da dat_x0000__x0000__x0000__x0000__x0000__x0000__x0000_쀀_x0000_쀀_x0009__x0000__x0000__x0000__x0000__x0000__x0000__x0000__x0000__x0000__x0000_"/>
      <sheetName val="Ten da dat______쨁ￊ_xdba0_x___________"/>
      <sheetName val="桓敥㍴ܴ_桓敥㍴ܵ_桓敥㍴"/>
      <sheetName val="ܵ_桓敥㍴ܶ_桓敥㍴ܷ"/>
      <sheetName val="桓敥㍴ܷ_桓敥㍴ܸ_桓敥㍴"/>
      <sheetName val="ܸ_桓敥㍴ܹ"/>
      <sheetName val="桓敥㑴ܳ_桓敥㑴ܴ_桓"/>
      <sheetName val="㑴ܴ_桓敥㑴ܵ_桓敥㑴ܶ_桓敥㑴"/>
      <sheetName val="ܹ_桓敥㕴Ȱ_䍎_x0002_嘀ь_"/>
      <sheetName val="Ƀ_䱖_x0004_吀䑈є_䡔呑"/>
      <sheetName val="Ten da dat_x0000__x0000__x0000__x0000__x0000__x0000_頁㻈䞜Ë_x0000__x0000__x0000__x0000__x0000__x0000__x0000__x0000__x0000__x0000__x0000_"/>
      <sheetName val="Ten da dat_x0000__x0000__x0000__x0000__x0000__x0000__x0001__x0000_䞜Ë_x0000__x0000__x0000__x0000__x0000__x0000__x0000__x0000__x0000__x0000__x0000_"/>
      <sheetName val="Ten da dat_x0000__x0000_ _x0000_d_x0000_a_x0000_t_x0000__x0000__x0000__x0000__x0000__x0000__x0000__x0000__x0000__x0000__x0000__x0000_"/>
      <sheetName val="Ten da dat_x0000__x0000__x0000__x0000__x0000__x0000_阁㻈䞜Ë_x0000__x0000__x0000__x0000__x0000__x0000__x0000__x0000__x0000__x0000__x0000_"/>
      <sheetName val="Ten da dat_x0000__x0000_湰_x0000__x0000_殸_x0000__x0000_溨_x0000__x0000_滠_x0000__x0000_漀_x0000_"/>
      <sheetName val="Ten da dat???????쀀?쀀_x0009_??????????"/>
      <sheetName val="Ten da dat??????頁㻈䞜Ë???????????"/>
      <sheetName val="Ƀ"/>
      <sheetName val="Ten da dat?̃_x0007_?%???????̃̃_xffff__xffff_̃̃̃̃̃"/>
      <sheetName val="IBASE"/>
      <sheetName val="Ten da dat_x0000__x0000__x0000__x0000__x0000__x0000__x0000__x0000__x0000__x0000__x0000__x0000__x0000__x0000__x0000__x0000__x0000__x0000_䀀Ł_x0000_"/>
      <sheetName val="Ten da dat_x0000_䀀Ł_x0000_ā_x0000_⅀_x0000_䳼d疠秈_x0014__x0000_à_x0009__x0010__x0000_I_x0000__x0002_"/>
      <sheetName val="dongia _2_"/>
      <sheetName val="LKVL_CK_HT_GD1"/>
      <sheetName val="chitimc"/>
      <sheetName val="THPDMoi  _2_"/>
      <sheetName val="TONG HOP VL_NC"/>
      <sheetName val="lam_moi"/>
      <sheetName val="Du_lieu"/>
      <sheetName val="TH VL_ NC_ DDHT Thanhphuoc"/>
      <sheetName val="_REF"/>
      <sheetName val="thao_go"/>
      <sheetName val="TONGKE_HT"/>
      <sheetName val="t_h HA THE"/>
      <sheetName val="CHITIET VL_NC_TT _1p"/>
      <sheetName val="TONG HOP VL_NC TT"/>
      <sheetName val="CHITIET VL_NC"/>
      <sheetName val="KH_Q1_Q2_01"/>
      <sheetName val="CHITIET VL_NC_TT_3p"/>
      <sheetName val="KPVC_BD "/>
      <sheetName val="VCV_BE_TONG"/>
      <sheetName val="DK-KH"/>
      <sheetName val="Ten da dat_x0000__x0000__x0000__x0000__x0000__x0000__x0000_쀀_x0000_쀀 _x0000__x0000__x0000__x0000__x0000__x0000__x0000__x0000__x0000__x0000_"/>
      <sheetName val="Ten da dat???????쀀?쀀 ??????????"/>
      <sheetName val="Ten da dat_x0000_䀀Ł_x0000_ā_x0000_⅀_x0000_䳼d疠秈_x0014__x0000_à _x0010__x0000_I_x0000__x0002_"/>
      <sheetName val="Ten da dat________̃̃̃̃Ϩ_㣤e狈秌_x0015__О"/>
      <sheetName val="________x0001________________________"/>
      <sheetName val="Ten da dat_x0000_̃̃̃̃Ϩ_x0000_㣤e狈秌_x0015__x0000_О_x0009_«_x0000_̃̃̃̃"/>
      <sheetName val="Ten_da__x0000__x0000__x0000__x0000__x0000__x0000__x0000__x0000__x0000__x0000__x0000__x0000__x0000__x0000__x0000__x0000__x0000__x0000__x0000__x0000__x0000__x0000_"/>
      <sheetName val="Ten da dat_̃_x0007__%_______̃̃_xffff__xffff_̃̃̃̃̃"/>
      <sheetName val="[Du thau Yªn Minh - Hµ Giang.xl"/>
      <sheetName val="TVL"/>
      <sheetName val="K_TC_"/>
      <sheetName val="K_TC_1"/>
      <sheetName val="Ten da dat_f_f_f_f_f_f_f_f_f_f_"/>
      <sheetName val="Ten da dat_x0000_̃̃̃̃Ϩ_x0000_㣤e狈秌_x0015__x0000_О «_x0000_̃̃̃̃"/>
      <sheetName val="Ten da dat_x0000__x0000__x0000__x0000__x0000__x0000__x0000__x0000_~~~~?_x0000_?e??_x0015__x0000_?"/>
      <sheetName val="Ten da dat????????~~~~???e??_x0015_??"/>
      <sheetName val="Ten da dat_f?f?f?f?f?f?f?f?f?f?"/>
      <sheetName val="Ten da dat_x0000_~_x0007__x0000_%_x0000__x0000__x0000__x0000__x0000__x0000__x0000_~~??~~~~~"/>
      <sheetName val="Ten da dat?~_x0007_?%???????~~??~~~~~"/>
      <sheetName val="CT_Thang_Mo2"/>
      <sheetName val="CT__PL2"/>
      <sheetName val="D_lg_Thang_Mo2"/>
      <sheetName val="D_lg_Phu_Lung2"/>
      <sheetName val="D_lg_Lao_&amp;_chai2"/>
      <sheetName val="CT__Lao_&amp;_chai2"/>
      <sheetName val="Gia_thau_TM2"/>
      <sheetName val="TH_chao_thau_(2)2"/>
      <sheetName val="KHTC_2"/>
      <sheetName val="Tien_do2"/>
      <sheetName val="Nguon_goc_VT2"/>
      <sheetName val="TH_chao_thau2"/>
      <sheetName val="Ten_da_dat2"/>
      <sheetName val="Ap_Don2"/>
      <sheetName val="Ap_Gia_Be2"/>
      <sheetName val="Áp_Xom_Moi2"/>
      <sheetName val="Ap_Trang_Lam2"/>
      <sheetName val="Ap_Trung_Hoa2"/>
      <sheetName val="Ap_Lao_Tao_Trung2"/>
      <sheetName val="K懼TC_2"/>
      <sheetName val="Chiet_tinh_dz35"/>
      <sheetName val="dongia_(2)"/>
    </sheetNames>
    <sheetDataSet>
      <sheetData sheetId="0" refreshError="1"/>
      <sheetData sheetId="1" refreshError="1"/>
      <sheetData sheetId="2" refreshError="1">
        <row r="34">
          <cell r="B34" t="str">
            <v>CT</v>
          </cell>
          <cell r="C34" t="str">
            <v>VËn chuyÓn  bª t«ng M50</v>
          </cell>
          <cell r="D34" t="str">
            <v>m3</v>
          </cell>
          <cell r="E34">
            <v>0.216</v>
          </cell>
          <cell r="H34">
            <v>92717.262667499992</v>
          </cell>
        </row>
        <row r="35">
          <cell r="B35" t="str">
            <v>CT</v>
          </cell>
          <cell r="C35" t="str">
            <v>VËn chuyÓn  bª t«ng M150</v>
          </cell>
          <cell r="D35" t="str">
            <v>m3</v>
          </cell>
          <cell r="E35">
            <v>1.1000000000000001</v>
          </cell>
          <cell r="H35">
            <v>89605.428454999987</v>
          </cell>
        </row>
        <row r="36">
          <cell r="B36" t="str">
            <v>CT</v>
          </cell>
          <cell r="C36" t="str">
            <v>VËn chuyÓn  bª t«ng M200</v>
          </cell>
          <cell r="D36" t="str">
            <v>m3</v>
          </cell>
          <cell r="E36">
            <v>0.08</v>
          </cell>
          <cell r="H36">
            <v>67242.986511249997</v>
          </cell>
        </row>
        <row r="39">
          <cell r="B39" t="str">
            <v>03.2203</v>
          </cell>
          <cell r="C39" t="str">
            <v>LÊp + ®¾p ®Êt mãng</v>
          </cell>
          <cell r="D39" t="str">
            <v>m3</v>
          </cell>
          <cell r="E39">
            <v>6.6133333333333351</v>
          </cell>
          <cell r="H39">
            <v>10890</v>
          </cell>
        </row>
        <row r="93">
          <cell r="B93" t="str">
            <v>TT</v>
          </cell>
          <cell r="C93" t="str">
            <v>§Òn bï ®Êt m­în thi c«ng</v>
          </cell>
          <cell r="D93" t="str">
            <v>m2</v>
          </cell>
          <cell r="E93">
            <v>3.84</v>
          </cell>
          <cell r="F93">
            <v>1100</v>
          </cell>
        </row>
        <row r="161">
          <cell r="B161" t="str">
            <v>03.3103</v>
          </cell>
          <cell r="C161" t="str">
            <v>§µo ®Êt cÊp 3 r·nh tiÕp ®Þa</v>
          </cell>
          <cell r="D161" t="str">
            <v>m3</v>
          </cell>
          <cell r="E161">
            <v>4</v>
          </cell>
          <cell r="H161">
            <v>21926</v>
          </cell>
        </row>
        <row r="162">
          <cell r="B162" t="str">
            <v>03.3203</v>
          </cell>
          <cell r="C162" t="str">
            <v>LÊp ®Êt r·nh tiÕp ®Þa</v>
          </cell>
          <cell r="D162" t="str">
            <v>m3</v>
          </cell>
          <cell r="E162">
            <v>4</v>
          </cell>
          <cell r="H162">
            <v>10007</v>
          </cell>
        </row>
        <row r="182">
          <cell r="B182" t="str">
            <v>02.1443</v>
          </cell>
          <cell r="C182" t="str">
            <v>VËn chuyÓn d©y dÉn</v>
          </cell>
          <cell r="D182" t="str">
            <v>TÊn</v>
          </cell>
          <cell r="E182">
            <v>0.34369919999999998</v>
          </cell>
          <cell r="H182">
            <v>48749.399999999994</v>
          </cell>
        </row>
        <row r="189">
          <cell r="B189" t="str">
            <v>03.1113</v>
          </cell>
          <cell r="C189" t="str">
            <v>§µo ®Êt cÊp 3 ®é s©u &gt;1m; S &lt; 5m2</v>
          </cell>
          <cell r="D189" t="str">
            <v>m3</v>
          </cell>
          <cell r="E189">
            <v>3.3599999999999994</v>
          </cell>
          <cell r="H189">
            <v>24428</v>
          </cell>
        </row>
        <row r="220">
          <cell r="B220" t="str">
            <v>§g VC 36</v>
          </cell>
          <cell r="C220" t="str">
            <v>V/c Cét BT tõ NM BT chÌm lªn Ctr×nh</v>
          </cell>
          <cell r="D220" t="str">
            <v>TÊn</v>
          </cell>
          <cell r="E220">
            <v>0.22500000000000001</v>
          </cell>
          <cell r="H220">
            <v>7358</v>
          </cell>
          <cell r="I220">
            <v>239962.80000000002</v>
          </cell>
        </row>
        <row r="309">
          <cell r="B309" t="str">
            <v>02.2401</v>
          </cell>
          <cell r="C309" t="str">
            <v>Trung chuyÓn d©y, thÐp, PK...: 700 m</v>
          </cell>
          <cell r="D309" t="str">
            <v>TÊn</v>
          </cell>
          <cell r="E309">
            <v>3.2467334399999999</v>
          </cell>
          <cell r="H309">
            <v>15289.96</v>
          </cell>
          <cell r="I309">
            <v>84338.099999999991</v>
          </cell>
          <cell r="J309">
            <v>0</v>
          </cell>
          <cell r="K309">
            <v>0</v>
          </cell>
          <cell r="L309">
            <v>49642.424428262399</v>
          </cell>
          <cell r="M309">
            <v>273823.32953606395</v>
          </cell>
        </row>
        <row r="323">
          <cell r="B323" t="str">
            <v>03.3103</v>
          </cell>
          <cell r="C323" t="str">
            <v>§µo ®Êt cÊp 3 r·nh tiÕp ®Þa</v>
          </cell>
          <cell r="D323" t="str">
            <v>m3</v>
          </cell>
          <cell r="E323">
            <v>1.2000000000000002</v>
          </cell>
          <cell r="H323">
            <v>21296</v>
          </cell>
        </row>
        <row r="324">
          <cell r="B324" t="str">
            <v>03.3203</v>
          </cell>
          <cell r="C324" t="str">
            <v>LÊp ®Êt r·nh tiÕp ®Þa</v>
          </cell>
          <cell r="D324" t="str">
            <v>m3</v>
          </cell>
          <cell r="E324">
            <v>1.2000000000000002</v>
          </cell>
          <cell r="H324">
            <v>10007</v>
          </cell>
        </row>
        <row r="350">
          <cell r="B350" t="str">
            <v>04.9102</v>
          </cell>
          <cell r="C350" t="str">
            <v>L¾p ®Æt xµ trªn cét BTLT</v>
          </cell>
          <cell r="D350" t="str">
            <v>Kg</v>
          </cell>
          <cell r="E350">
            <v>68.53</v>
          </cell>
          <cell r="F350">
            <v>8500</v>
          </cell>
          <cell r="H350">
            <v>181.47</v>
          </cell>
        </row>
        <row r="370">
          <cell r="B370" t="str">
            <v>04.8102</v>
          </cell>
          <cell r="C370" t="str">
            <v>L¾p ®Æt gi¸ trªn cét BTLT</v>
          </cell>
          <cell r="D370" t="str">
            <v>Kg</v>
          </cell>
          <cell r="E370">
            <v>11.68</v>
          </cell>
          <cell r="F370">
            <v>8500</v>
          </cell>
          <cell r="H370">
            <v>155.58600000000001</v>
          </cell>
        </row>
        <row r="390">
          <cell r="B390" t="str">
            <v>04.8101</v>
          </cell>
          <cell r="C390" t="str">
            <v>L¾p ®Æt thang trªn cét BTLT</v>
          </cell>
          <cell r="D390" t="str">
            <v>Kg</v>
          </cell>
          <cell r="E390">
            <v>59.59</v>
          </cell>
          <cell r="F390">
            <v>8500</v>
          </cell>
          <cell r="H390">
            <v>171.14500000000001</v>
          </cell>
        </row>
        <row r="406">
          <cell r="B406" t="str">
            <v>§g VC 36</v>
          </cell>
          <cell r="C406" t="str">
            <v>V/c vËt t­ B mua tõ HN lªn Hµ Giang</v>
          </cell>
          <cell r="D406" t="str">
            <v>TÊn</v>
          </cell>
          <cell r="E406">
            <v>0.15108000000000002</v>
          </cell>
          <cell r="H406">
            <v>6033</v>
          </cell>
          <cell r="I406">
            <v>239962.80000000002</v>
          </cell>
        </row>
        <row r="431">
          <cell r="B431" t="str">
            <v>02.2601</v>
          </cell>
          <cell r="C431" t="str">
            <v>Trung chuyÓn ThiÕt bÞ: 1,5 Km</v>
          </cell>
          <cell r="D431" t="str">
            <v>TÊn</v>
          </cell>
          <cell r="E431">
            <v>4.0000000000000001E-3</v>
          </cell>
          <cell r="H431">
            <v>12546.659999999998</v>
          </cell>
          <cell r="I431">
            <v>84338.099999999991</v>
          </cell>
        </row>
        <row r="432">
          <cell r="B432" t="str">
            <v>§g VC 36</v>
          </cell>
          <cell r="C432" t="str">
            <v>VËn chuyÓn tõ kho ®Õn CTr×nh</v>
          </cell>
          <cell r="D432" t="str">
            <v>TÊn</v>
          </cell>
          <cell r="E432">
            <v>4.0000000000000001E-3</v>
          </cell>
          <cell r="H432">
            <v>11037</v>
          </cell>
          <cell r="I432">
            <v>40268.799999999996</v>
          </cell>
        </row>
      </sheetData>
      <sheetData sheetId="3" refreshError="1"/>
      <sheetData sheetId="4" refreshError="1">
        <row r="8">
          <cell r="B8" t="str">
            <v>02.1464</v>
          </cell>
          <cell r="C8" t="str">
            <v>V/c cét bª t«ng li t©m 12b</v>
          </cell>
          <cell r="D8" t="str">
            <v>TÊn</v>
          </cell>
          <cell r="E8">
            <v>1</v>
          </cell>
          <cell r="H8">
            <v>90972.200000000012</v>
          </cell>
        </row>
        <row r="25">
          <cell r="B25" t="str">
            <v>CT</v>
          </cell>
          <cell r="C25" t="str">
            <v>VËn chuyÓn  bª t«ng M50</v>
          </cell>
          <cell r="D25" t="str">
            <v>m3</v>
          </cell>
          <cell r="E25">
            <v>0.216</v>
          </cell>
          <cell r="H25">
            <v>92717.262667499992</v>
          </cell>
        </row>
        <row r="125">
          <cell r="B125" t="str">
            <v>CT</v>
          </cell>
          <cell r="C125" t="str">
            <v>VËn chuyÓn Bª t«ng M 100</v>
          </cell>
          <cell r="D125" t="str">
            <v>m3</v>
          </cell>
          <cell r="E125">
            <v>0.48</v>
          </cell>
          <cell r="H125">
            <v>92817.147648749989</v>
          </cell>
        </row>
        <row r="288">
          <cell r="B288" t="str">
            <v>02.1353</v>
          </cell>
          <cell r="C288" t="str">
            <v>VËn chuyÓn thÐp rêi 350 m; HS: 1,5</v>
          </cell>
          <cell r="D288" t="str">
            <v>TÊn</v>
          </cell>
          <cell r="E288">
            <v>6.8530000000000008E-2</v>
          </cell>
          <cell r="H288">
            <v>54311.774999999994</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sheetData sheetId="76"/>
      <sheetData sheetId="77"/>
      <sheetData sheetId="78"/>
      <sheetData sheetId="79"/>
      <sheetData sheetId="80"/>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sheetData sheetId="140" refreshError="1"/>
      <sheetData sheetId="141" refreshError="1"/>
      <sheetData sheetId="142" refreshError="1"/>
      <sheetData sheetId="143"/>
      <sheetData sheetId="144" refreshError="1"/>
      <sheetData sheetId="145" refreshError="1"/>
      <sheetData sheetId="146" refreshError="1"/>
      <sheetData sheetId="147" refreshError="1"/>
      <sheetData sheetId="148" refreshError="1"/>
      <sheetData sheetId="149" refreshError="1"/>
      <sheetData sheetId="150"/>
      <sheetData sheetId="151"/>
      <sheetData sheetId="152"/>
      <sheetData sheetId="153" refreshError="1"/>
      <sheetData sheetId="154"/>
      <sheetData sheetId="155"/>
      <sheetData sheetId="156"/>
      <sheetData sheetId="157"/>
      <sheetData sheetId="158"/>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
      <sheetName val="Bang TH"/>
      <sheetName val="TTgia"/>
      <sheetName val="PTDG"/>
      <sheetName val="Nhan cong"/>
      <sheetName val="vua"/>
      <sheetName val="BTN min"/>
      <sheetName val="BTN tho"/>
      <sheetName val="XL4Poppy"/>
    </sheetNames>
    <sheetDataSet>
      <sheetData sheetId="0" refreshError="1">
        <row r="74">
          <cell r="F74">
            <v>38074.024000000005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3)"/>
      <sheetName val="Sheet1 (4)"/>
    </sheetNames>
    <sheetDataSet>
      <sheetData sheetId="0" refreshError="1"/>
      <sheetData sheetId="1">
        <row r="51">
          <cell r="J51">
            <v>12152369.620000003</v>
          </cell>
          <cell r="K51">
            <v>480591.08999999997</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thanh1m3BT"/>
      <sheetName val="BIA"/>
      <sheetName val="MUCLUC"/>
      <sheetName val="THTONGDT"/>
      <sheetName val="THPDCN"/>
      <sheetName val="THPDDDTT"/>
      <sheetName val="THPTBDC"/>
      <sheetName val="THPTRHB"/>
      <sheetName val="THPTRPP"/>
      <sheetName val="THPDDDHT"/>
      <sheetName val="THPHPP"/>
      <sheetName val="THTG"/>
      <sheetName val="THDGCNG"/>
      <sheetName val="CHITIET CNg"/>
      <sheetName val="THDG- DDTT"/>
      <sheetName val="CHITIETDDTT"/>
      <sheetName val="THDGTBDC"/>
      <sheetName val="CHITIETTBDC"/>
      <sheetName val="Tong_hopTRHB"/>
      <sheetName val="CHITIETTTRHB"/>
      <sheetName val="tonghopTRTREO"/>
      <sheetName val="CHITIETTTRtreo"/>
      <sheetName val="tonghopHT"/>
      <sheetName val="CHITIETDDHT"/>
      <sheetName val="tonghopHPP"/>
      <sheetName val="CHITIETDHPP"/>
      <sheetName val="CHITIETTG"/>
      <sheetName val="DON GIA TRAM (3)"/>
      <sheetName val="HIEUCHINH"/>
      <sheetName val="PT VATTU"/>
    </sheetNames>
    <sheetDataSet>
      <sheetData sheetId="0" refreshError="1">
        <row r="12">
          <cell r="H12">
            <v>260368.02000000002</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refreshError="1"/>
      <sheetData sheetId="13" refreshError="1"/>
      <sheetData sheetId="14"/>
      <sheetData sheetId="15" refreshError="1"/>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sheetData sheetId="26" refreshError="1"/>
      <sheetData sheetId="27"/>
      <sheetData sheetId="28" refreshError="1"/>
      <sheetData sheetId="2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P"/>
      <sheetName val="VT"/>
      <sheetName val="NC"/>
      <sheetName val="pldt"/>
      <sheetName val="TH"/>
      <sheetName val="XD"/>
      <sheetName val="XD1"/>
      <sheetName val="Sheet1"/>
      <sheetName val="Sheet6"/>
      <sheetName val="Sheet2"/>
      <sheetName val="Sheet7"/>
      <sheetName val="Sheet4"/>
      <sheetName val="Sheet5"/>
      <sheetName val="Sheet3"/>
      <sheetName val="XL4Poppy"/>
      <sheetName val="(1)TK_ThueGTGT_Thang"/>
      <sheetName val="01"/>
      <sheetName val="02"/>
      <sheetName val="03"/>
      <sheetName val="07"/>
      <sheetName val="08"/>
      <sheetName val="09"/>
      <sheetName val="XL (2)"/>
      <sheetName val="XL"/>
      <sheetName val="XDCB"/>
      <sheetName val="TN"/>
      <sheetName val="PBC"/>
      <sheetName val="PBC (2)"/>
      <sheetName val="BIATK"/>
      <sheetName val="BIADT"/>
      <sheetName val="LAP"/>
      <sheetName val="TONG"/>
      <sheetName val="00000000"/>
      <sheetName val="10000000"/>
      <sheetName val="[DUTOAN.XLS][DUTOAN.XLS][DUTOAN"/>
      <sheetName val="chitiet154"/>
      <sheetName val="chitiet642"/>
      <sheetName val="Z"/>
      <sheetName val="nhat ky so cai"/>
      <sheetName val="so quy"/>
      <sheetName val="CHITIET3331"/>
      <sheetName val="chitiet3334"/>
      <sheetName val="sochitiet152"/>
      <sheetName val="sochitiet156"/>
      <sheetName val="sochitietbanhang"/>
      <sheetName val="1-GTGT"/>
      <sheetName val="2-GTGT"/>
      <sheetName val="3-GTGT"/>
      <sheetName val=""/>
      <sheetName val="THKP-QLDT"/>
      <sheetName val="d-gia moiQLDT"/>
      <sheetName val="Th-minh"/>
      <sheetName val="ho ga cho TP"/>
      <sheetName val="kl thap VL"/>
      <sheetName val="Soluocmoi"/>
      <sheetName val="ttrinh"/>
      <sheetName val="bbmoi"/>
      <sheetName val="C.lech dr2004"/>
      <sheetName val="nhan xet"/>
      <sheetName val="S-SKTM"/>
      <sheetName val="S-BDMTK"/>
      <sheetName val="SNKTT"/>
      <sheetName val="SQTM"/>
      <sheetName val="BCDTKKT"/>
      <sheetName val="TGTGTDKT"/>
      <sheetName val="BCKQHDKD"/>
      <sheetName val="SOCAI"/>
      <sheetName val="KL"/>
      <sheetName val="TTP"/>
      <sheetName val="TONGHOP"/>
      <sheetName val="VATTU"/>
      <sheetName val="VCBD"/>
      <sheetName val="DGNC"/>
      <sheetName val="DGVT"/>
      <sheetName val="THUHOI"/>
      <sheetName val="VCDD"/>
      <sheetName val="TONGHOPKP"/>
      <sheetName val="giaitrinh"/>
      <sheetName val="DUTOAN"/>
      <sheetName val="CVC"/>
      <sheetName val="Tra_bang"/>
      <sheetName val="tra-vat-lieu"/>
      <sheetName val="ptdg"/>
      <sheetName val="dtct_Duong"/>
      <sheetName val="TH_Duong"/>
      <sheetName val="ptdg-ct"/>
      <sheetName val="dtct-HD"/>
      <sheetName val="TH-CT"/>
      <sheetName val="gia_DB"/>
      <sheetName val="DB-2CDD"/>
      <sheetName val="dbu-02"/>
      <sheetName val="KSTK_Duong"/>
      <sheetName val="kstk_CT"/>
      <sheetName val="****"/>
      <sheetName val="CTCP"/>
      <sheetName val="VT-TB"/>
      <sheetName val="NC-MTC"/>
      <sheetName val="DMNC(xntk)"/>
      <sheetName val="_DUTOAN.XLS_XD1"/>
      <sheetName val="____"/>
      <sheetName val="_x0000_C:\Program Files\Microsoft Off"/>
      <sheetName val=" Files\Common Files\Microsoft S"/>
      <sheetName val="?C:\Program Files\Microsoft Off"/>
      <sheetName val="X@CB"/>
      <sheetName val="KPXL"/>
      <sheetName val="THKP"/>
      <sheetName val="QLDA1"/>
      <sheetName val="HSTV1"/>
      <sheetName val="KS"/>
      <sheetName val="DTCTKS"/>
      <sheetName val="DTCT"/>
      <sheetName val="DGR"/>
      <sheetName val="DGVL_BUCL"/>
      <sheetName val="VCVL"/>
      <sheetName val="BOCDO"/>
      <sheetName val="TKVL"/>
      <sheetName val="CPVC"/>
      <sheetName val="YCVL"/>
      <sheetName val="YCXM"/>
      <sheetName val="TKXM"/>
      <sheetName val="STKL"/>
      <sheetName val="DOITIEN"/>
      <sheetName val="TKVL_TAM"/>
      <sheetName val="THKL"/>
      <sheetName val="DT"/>
      <sheetName val="Sheet13"/>
      <sheetName val="Sheet14"/>
      <sheetName val="Sheet16"/>
      <sheetName val="SET_CTR"/>
      <sheetName val="CUOCDB"/>
      <sheetName val="_x0000__x0002__x0000_CSV (Comma delimited) (*.csv"/>
      <sheetName val="bt2"/>
      <sheetName val="bdm"/>
      <sheetName val="Vat tu 1 pha"/>
      <sheetName val="Nhan cong"/>
      <sheetName val="1 pha"/>
      <sheetName val="3 pha"/>
      <sheetName val="NCong moi"/>
      <sheetName val="DG 06-05"/>
      <sheetName val="52 CMT8 Q3"/>
      <sheetName val="11Dang Dung"/>
      <sheetName val="85-5 TKChan"/>
      <sheetName val="249 NKKNghia"/>
      <sheetName val="53-4 TKDu"/>
      <sheetName val="18 Tran Cao Van 1"/>
      <sheetName val="18 Tran Cao Van"/>
      <sheetName val="475-15-49 HBTrung"/>
      <sheetName val="39-19 NTrai Q1"/>
      <sheetName val="39-17 NTrai Q1"/>
      <sheetName val="387-389 HBTrung 1"/>
      <sheetName val="387-389 HBTrung"/>
      <sheetName val="361-39-6 NDChieu"/>
      <sheetName val="361-39-7 NDChieu"/>
      <sheetName val="2-17 Cao Thang"/>
      <sheetName val="6A NTNgan"/>
      <sheetName val="2-42 Cao Thang"/>
      <sheetName val="358-1-15 cmt8"/>
      <sheetName val="68-17ATQKHAI-1P"/>
      <sheetName val="182-1-2 De Tham - 1 pha "/>
      <sheetName val="?_x0002_?CSV (Comma delimited) (*.csv"/>
      <sheetName val="[DUTOAN.XLS][DUTOAN.XLS]_DUTO_2"/>
    </sheetNames>
    <sheetDataSet>
      <sheetData sheetId="0"/>
      <sheetData sheetId="1"/>
      <sheetData sheetId="2"/>
      <sheetData sheetId="3" refreshError="1"/>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refreshError="1"/>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refreshError="1"/>
      <sheetData sheetId="159" refreshError="1"/>
      <sheetData sheetId="16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n"/>
      <sheetName val="mat"/>
      <sheetName val="cong"/>
      <sheetName val="vua"/>
      <sheetName val="rph"/>
      <sheetName val="gVL"/>
      <sheetName val="dtoan"/>
      <sheetName val="dtoan -ctiet"/>
      <sheetName val="dt-kphi"/>
      <sheetName val="dt-kphi (2)"/>
      <sheetName val="dt-kphi-ctiet"/>
      <sheetName val="bth-kphi"/>
      <sheetName val="XL4Poppy"/>
      <sheetName val="UNIT"/>
      <sheetName val="Piers of Main Flyover (1)"/>
      <sheetName val="Cot Tru1"/>
      <sheetName val="P3-TanAn-Factored"/>
      <sheetName val="P4-TanAn-Factored"/>
      <sheetName val="00000000"/>
      <sheetName val="COC KHOAN M1"/>
      <sheetName val="COC KHOAN M2"/>
      <sheetName val="COC KHOAN T1"/>
      <sheetName val="COC KHOAN T5"/>
      <sheetName val="COC KHOAN T4"/>
      <sheetName val="COC DONG"/>
      <sheetName val="BANG"/>
      <sheetName val="KluongKm2,4"/>
      <sheetName val="B.cao"/>
      <sheetName val="T.tiet"/>
      <sheetName val="T.N"/>
      <sheetName val="TSCD DUNG CHUNG "/>
      <sheetName val="KHKHAUHAOTSCHUNG"/>
      <sheetName val="TSCDTOAN NHA MAY"/>
      <sheetName val="CPSXTOAN BO SP"/>
      <sheetName val="PBCPCHUNG CHO CAC DTUONG"/>
      <sheetName val="Congty"/>
      <sheetName val="VPPN"/>
      <sheetName val="XN74"/>
      <sheetName val="XN54"/>
      <sheetName val="XN33"/>
      <sheetName val="NK96"/>
      <sheetName val="XL4Test5"/>
      <sheetName val="THKL"/>
      <sheetName val="DPHOIDAT"/>
      <sheetName val="BGVL_03"/>
      <sheetName val="CPVUA_03"/>
      <sheetName val="DGCT_03"/>
      <sheetName val="DT1_03"/>
      <sheetName val="BGVL"/>
      <sheetName val="CPVUA"/>
      <sheetName val="DGCT_02"/>
      <sheetName val="DGCONG_02"/>
      <sheetName val="DGKE_02"/>
      <sheetName val="CTCONG_02"/>
      <sheetName val="DT1_02"/>
      <sheetName val="DTCT_02 _2595"/>
      <sheetName val="DTCT_02"/>
      <sheetName val="00000001"/>
      <sheetName val="00000002"/>
      <sheetName val="YEU TO CONG"/>
      <sheetName val="TD 3DIEM"/>
      <sheetName val="TD 2DIEM"/>
      <sheetName val="Sheet2"/>
      <sheetName val="dn"/>
      <sheetName val="DU TOAN"/>
      <sheetName val="CHI TIET"/>
      <sheetName val="KLnt"/>
      <sheetName val="PHAN TICH"/>
      <sheetName val="Sheet1"/>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olieu"/>
      <sheetName val="VL"/>
      <sheetName val="PLV"/>
      <sheetName val="Dongia"/>
      <sheetName val="DTCTtaluy"/>
      <sheetName val="KLDGTT&lt;120%"/>
      <sheetName val="PL2"/>
      <sheetName val="DTnen"/>
      <sheetName val="PL"/>
      <sheetName val="TH"/>
      <sheetName val="THKL nghiemthu"/>
      <sheetName val="DTCTtaluy (2)"/>
      <sheetName val="KLDGTT&lt;120% (2)"/>
      <sheetName val="TH (2)"/>
      <sheetName val="xxxxxxxx"/>
      <sheetName val="XXXXXXX0"/>
      <sheetName val="10000000"/>
      <sheetName val="XXXXXXX1"/>
      <sheetName val="20000000"/>
      <sheetName val="30000000"/>
      <sheetName val="TO HUNG"/>
      <sheetName val="CONGNHAN NE"/>
      <sheetName val="XINGUYEP"/>
      <sheetName val="TH331"/>
      <sheetName val="may"/>
      <sheetName val="Vatlieu cau"/>
      <sheetName val="cau DS11"/>
      <sheetName val="cau DS12"/>
      <sheetName val="THCDS12"/>
      <sheetName val="dgcau"/>
      <sheetName val="THCDS11"/>
      <sheetName val="DGCT"/>
      <sheetName val="DGCong"/>
      <sheetName val="Vatlieu"/>
      <sheetName val="nhancong"/>
      <sheetName val="KL"/>
      <sheetName val=""/>
      <sheetName val="XN79"/>
      <sheetName val="CTMT"/>
      <sheetName val="Tong hopQ48-1"/>
      <sheetName val="Tong hop QL48 - 2"/>
      <sheetName val="Tong hop QL47"/>
      <sheetName val="Tong hop QL48 - 3"/>
      <sheetName val="Chi tiet don gia khoi phuc"/>
      <sheetName val="Du toan chi tiet coc nuoc"/>
      <sheetName val="Du toan chi tiet coc"/>
      <sheetName val="Phan tich don gia chi tiet"/>
      <sheetName val="Nhap don gia VL dia phuong"/>
      <sheetName val="Luong mot ngay cong xay lap"/>
      <sheetName val="Luong mot ngay cong khao sat"/>
      <sheetName val="dt-iphi"/>
      <sheetName val="ptvl0-1"/>
      <sheetName val="0-1"/>
      <sheetName val="ptvl4-5"/>
      <sheetName val="4-5"/>
      <sheetName val="ptvl3-4"/>
      <sheetName val="3-4"/>
      <sheetName val="ptvl2-3"/>
      <sheetName val="2-3"/>
      <sheetName val="vlcong"/>
      <sheetName val="ptvl1-2"/>
      <sheetName val="1-2"/>
      <sheetName val="Sheet3 (2)"/>
      <sheetName val="Kluong"/>
      <sheetName val="Giatri"/>
      <sheetName val="rph (2)"/>
      <sheetName val="dap"/>
      <sheetName val="gpmb"/>
      <sheetName val="dt-kphi-iso-tong"/>
      <sheetName val="dt-kphi-iso-ctiet"/>
      <sheetName val="CRC"/>
      <sheetName val="GIATRI-DAILY"/>
      <sheetName val="NVBH KHAC"/>
      <sheetName val="NVBH HOAN"/>
      <sheetName val="TONKHODAILY"/>
      <sheetName val="gvt"/>
      <sheetName val="ATGT"/>
      <sheetName val="DG-TH"/>
      <sheetName val="Tuong-chan"/>
      <sheetName val="Dau-cong"/>
      <sheetName val="dtoan (4)"/>
      <sheetName val="GTXL"/>
      <sheetName val="tmdtu"/>
      <sheetName val="d-dap47-48"/>
      <sheetName val="md47-48"/>
      <sheetName val="THop47-48"/>
      <sheetName val="d-dap48-49"/>
      <sheetName val="md48-49"/>
      <sheetName val="THop48-49"/>
      <sheetName val="d-dap49-50"/>
      <sheetName val="md49-50"/>
      <sheetName val="THop49-50"/>
      <sheetName val="d-dap50-51"/>
      <sheetName val="md50-51"/>
      <sheetName val="THop50-51"/>
      <sheetName val="d-dap51-52"/>
      <sheetName val="md51-52"/>
      <sheetName val="THop51-52"/>
      <sheetName val="d-dap52-53"/>
      <sheetName val="md52-53"/>
      <sheetName val="THop52-53"/>
      <sheetName val="d-dap53-54"/>
      <sheetName val="md53-54"/>
      <sheetName val="THop53-54"/>
      <sheetName val="d-dap54-55"/>
      <sheetName val="md54-55"/>
      <sheetName val="THop54-55"/>
      <sheetName val="d-dap55-56"/>
      <sheetName val="md55-56"/>
      <sheetName val="THop55-56"/>
      <sheetName val="d-dap56-57"/>
      <sheetName val="md56-57"/>
      <sheetName val="THop56-57"/>
      <sheetName val="d-dap57-58"/>
      <sheetName val="md57-58"/>
      <sheetName val="THop57-58"/>
      <sheetName val="d-dap58-DC"/>
      <sheetName val="md58-DC"/>
      <sheetName val="THop58-DC"/>
      <sheetName val="NHANHRE1"/>
      <sheetName val="NHANHRE2"/>
      <sheetName val="NHANHRE3"/>
      <sheetName val="NHANHRE4"/>
      <sheetName val="NHANHRE5"/>
      <sheetName val="NHANHRE6"/>
      <sheetName val="NHANHRE7"/>
      <sheetName val="mdNHANHRE8"/>
      <sheetName val="ìtoan"/>
      <sheetName val="Don gia chi tiet"/>
      <sheetName val="Du thau"/>
      <sheetName val="Tro giup"/>
      <sheetName val="gia"/>
      <sheetName val="PTDG"/>
      <sheetName val="sut&lt;100"/>
      <sheetName val="sut duong"/>
      <sheetName val="sut am"/>
      <sheetName val="bu lun"/>
      <sheetName val="xoi lo chan ke"/>
      <sheetName val="TDT"/>
      <sheetName val="Khu xu ly nuoc THiep-XD"/>
      <sheetName val="nhan cong"/>
      <sheetName val="Box-Girder"/>
      <sheetName val="coc duc"/>
      <sheetName val="tra-vat-lieu"/>
      <sheetName val="`u lun"/>
      <sheetName val="sut&lt;1 0"/>
      <sheetName val="SPL4"/>
      <sheetName val="YEUCAU"/>
      <sheetName val="IN_PHIEU"/>
      <sheetName val="BANGKE"/>
      <sheetName val="IN_NX"/>
      <sheetName val="NK_CHUNG"/>
      <sheetName val="DL_KH"/>
      <sheetName val="TH_CNO"/>
      <sheetName val="CD_PSINH"/>
      <sheetName val="CDKT"/>
      <sheetName val="soctiettk"/>
      <sheetName val="Ctietkhach"/>
      <sheetName val="thue_DR"/>
      <sheetName val="thue_DV"/>
      <sheetName val="thue_05"/>
      <sheetName val="tokhai"/>
      <sheetName val="Inthkhach"/>
      <sheetName val="vattu"/>
      <sheetName val="THEKHO"/>
      <sheetName val="cphi"/>
      <sheetName val="GThanh"/>
      <sheetName val="B02"/>
      <sheetName val="B03_LCTT"/>
      <sheetName val="TM_BCTC"/>
      <sheetName val="MVT"/>
      <sheetName val="KHAO_TSCD"/>
      <sheetName val="tam"/>
      <sheetName val="BIA"/>
      <sheetName val="Module1"/>
      <sheetName val="Module2"/>
      <sheetName val="PL tham dinh"/>
      <sheetName val="THDT"/>
      <sheetName val="KSTK"/>
      <sheetName val="DTCT"/>
      <sheetName val="PTVL"/>
      <sheetName val="Bu VC"/>
      <sheetName val="luong"/>
      <sheetName val="40000000"/>
      <sheetName val="50000000"/>
      <sheetName val="60000000"/>
      <sheetName val="70000000"/>
      <sheetName val="80000000"/>
      <sheetName val="90000000"/>
      <sheetName val="a0000000"/>
      <sheetName val="P3-PanAn-Factored"/>
      <sheetName val="Sheet_x0001_1"/>
      <sheetName val="FPPN"/>
      <sheetName val="CHI_x0000_TIET"/>
      <sheetName val="_x0000_Ё_x0000__x0000__x0000__x0000_䀤_x0001__x0000__x0000__x0000__x0000_䀶_x0001__x0000_晦晦晦䀙_x0001__x0000__x0000__x0000__x0000_㿰_x0001_H-_x0000_ਈ_x0000_"/>
      <sheetName val="T1"/>
      <sheetName val="T2"/>
      <sheetName val="T3"/>
      <sheetName val="T4"/>
      <sheetName val="T5"/>
      <sheetName val="T6"/>
      <sheetName val="T7"/>
      <sheetName val="T8"/>
      <sheetName val="T9"/>
      <sheetName val="T10"/>
      <sheetName val="T11"/>
      <sheetName val="T12"/>
      <sheetName val="t1.3"/>
      <sheetName val="TT_35NH"/>
      <sheetName val="NhapSl"/>
      <sheetName val="Nluc"/>
      <sheetName val="Tohop"/>
      <sheetName val="KT_Tthan"/>
      <sheetName val="Tra_TTTD"/>
      <sheetName val="DGCT_x0006_"/>
      <sheetName val="Phan tich don gia chi Uet"/>
      <sheetName val="IBASE"/>
      <sheetName val="sat"/>
      <sheetName val="ptvt"/>
      <sheetName val="bao cao ngay 13-02"/>
      <sheetName val="CBG"/>
      <sheetName val="ma-pt"/>
      <sheetName val="DGduong"/>
      <sheetName val="ctTBA"/>
      <sheetName val="he so"/>
      <sheetName val="ESTI."/>
      <sheetName val="DI-ESTI"/>
      <sheetName val="dam"/>
      <sheetName val="Mocantho"/>
      <sheetName val="MoQL91"/>
      <sheetName val="tru"/>
      <sheetName val="dg"/>
      <sheetName val="10mduongsaumo"/>
      <sheetName val="ctt"/>
      <sheetName val="thanmkhao"/>
      <sheetName val="monho"/>
      <sheetName val="HK1"/>
      <sheetName val="HK2"/>
      <sheetName val="CANAM"/>
      <sheetName val="LO 65+41B"/>
      <sheetName val="LO 48"/>
      <sheetName val="LO 47A"/>
      <sheetName val="LO 46B"/>
      <sheetName val="LO 45"/>
      <sheetName val="LO 44"/>
      <sheetName val="LO 46A"/>
      <sheetName val="LO 41A"/>
      <sheetName val="LO 66"/>
      <sheetName val="LO 42"/>
      <sheetName val="LO 47B"/>
      <sheetName val="LO 43"/>
      <sheetName val="LO 64"/>
      <sheetName val="LO 50"/>
      <sheetName val="LO 49 B "/>
      <sheetName val="LO 63"/>
      <sheetName val="LO 62"/>
      <sheetName val="LO 49 A"/>
      <sheetName val="LO 61"/>
      <sheetName val="PTCT"/>
      <sheetName val="IN__x000e_X"/>
      <sheetName val="Du_lieu"/>
      <sheetName val="ktduong"/>
      <sheetName val="cu"/>
      <sheetName val="KTcau2004"/>
      <sheetName val="KT2004XL#moi"/>
      <sheetName val="denbu"/>
      <sheetName val="thop"/>
      <sheetName val="PL Vua"/>
      <sheetName val="DPD"/>
      <sheetName val="dgmo-tru"/>
      <sheetName val="dgdam"/>
      <sheetName val="Dam-Mo-Tru"/>
      <sheetName val="DTDuong"/>
      <sheetName val="GTXLc"/>
      <sheetName val="CPXLk"/>
      <sheetName val="KPTH"/>
      <sheetName val="Bang KL ket cau"/>
      <sheetName val="Dbþgia"/>
      <sheetName val="tuong"/>
      <sheetName val="GiaVL"/>
      <sheetName val="Nhap don gia VL dia _x0003__x0000_uong"/>
      <sheetName val="She_x0000_t9"/>
      <sheetName val="TN"/>
      <sheetName val="ND"/>
      <sheetName val="tai"/>
      <sheetName val="hoang"/>
      <sheetName val="hoang (2)"/>
      <sheetName val="hoang (3)"/>
      <sheetName val="_x0000_????_x0001__x0000__x0000__x0000__x0000_?_x0001_H-_x0000_?_x0000_????_x0001__x0000_????_x0001__x0000__x0000__x0000_"/>
      <sheetName val="Số liệu"/>
      <sheetName val="TKKYI"/>
      <sheetName val="TKKYII"/>
      <sheetName val="Tổng hợp theo học sinh"/>
      <sheetName val="XL4Test5 (2)"/>
      <sheetName val="CHI"/>
      <sheetName val="CHI?TIET"/>
      <sheetName val="Du toan chi tiet_x0000_coc nuoc"/>
      <sheetName val="rotoduc"/>
      <sheetName val="Truc"/>
      <sheetName val="roto truc"/>
      <sheetName val="stato"/>
      <sheetName val="Day dt"/>
      <sheetName val="statoday"/>
      <sheetName val="stato tam say"/>
      <sheetName val="Than"/>
      <sheetName val="Stato ep"/>
      <sheetName val="Canh gio"/>
      <sheetName val="Napgio"/>
      <sheetName val="Nap-Hopcuc"/>
      <sheetName val="laprap"/>
      <sheetName val="Cocau"/>
      <sheetName val="Ss Z- GB"/>
      <sheetName val="tonghop"/>
      <sheetName val="Sheet19"/>
      <sheetName val="Sheet18"/>
      <sheetName val="Nhap don gia VL dia _x0003_"/>
      <sheetName val="Ё_x0000_䀤_x0001__x0000_䀶_x0001__x0000_晦晦晦䀙_x0001__x0000_㿰_x0001_H-_x0000_ਈ_x0000_ꏗ㵰휊䀁_x0001__x0000_尩슏⣵䀂"/>
      <sheetName val="Ё"/>
      <sheetName val="?_x0000_?_x0001__x0000_?_x0001__x0000_????_x0001__x0000_?_x0001_H-_x0000_?_x0000_????_x0001__x0000_????"/>
      <sheetName val="Phan tich don gia chi ˆUet"/>
      <sheetName val="?"/>
      <sheetName val="????_x0001_"/>
      <sheetName val="dv-kphi-cviet"/>
      <sheetName val="bvh-kphi"/>
      <sheetName val="PCCPCHUNG CHO CAC DTUONG"/>
      <sheetName val="Piers of Main Flyower (1)"/>
      <sheetName val="NHAP"/>
      <sheetName val="vua_x0000__x0000__x0000__x0000__x0000__x0000__x0000__x0000__x0000__x0000__x0000_韘࿊_x0000__x0004__x0000__x0000__x0000__x0000__x0000__x0000_酐࿊_x0000__x0000__x0000__x0000__x0000_"/>
      <sheetName val="0_x0000__x0000_ﱸ͕_x0000__x0004__x0000__x0000__x0000__x0000__x0000__x0000_͕_x0000__x0000__x0000__x0000__x0000__x0000__x0000__x0000_列͕_x0000__x0000__x0013__x0000__x0000__x0000_"/>
      <sheetName val="CTC_x000f_NG_02"/>
      <sheetName val="_x0004_GCong"/>
      <sheetName val="3cau"/>
      <sheetName val="266+623"/>
      <sheetName val="TXL(266+623"/>
      <sheetName val="DDCT"/>
      <sheetName val="M"/>
      <sheetName val="vln"/>
      <sheetName val="dtct cong"/>
      <sheetName val="NHTN"/>
      <sheetName val="QLDD"/>
      <sheetName val="Moi truong"/>
      <sheetName val="KHĐ"/>
      <sheetName val="Nhap don gia VL dia _x0003_?uong"/>
      <sheetName val="?Ё????䀤_x0001_????䀶_x0001_?晦晦晦䀙_x0001_????㿰_x0001_H-?ਈ?"/>
      <sheetName val="Ё?䀤_x0001_?䀶_x0001_?晦晦晦䀙_x0001_?㿰_x0001_H-?ਈ?ꏗ㵰휊䀁_x0001_?尩슏⣵䀂"/>
      <sheetName val="?????_x0001_?????_x0001_H-???????_x0001_?????_x0001_???"/>
      <sheetName val="???_x0001_??_x0001_?????_x0001_??_x0001_H-???????_x0001_?????"/>
      <sheetName val="????_x0001_??_x0001_H-???????_x0001_?????_x0001_?"/>
      <sheetName val="PBCPCHUNG CHO CAC _x0007_{WÑNG"/>
      <sheetName val="_x0000__x0000__x0000__x0000__x0000__x0000_??_x0000__x0000__x0013__x0000__x0000__x0000__x0000__x0000__x0000__x0000__x0000__x0000__x0000__x0000__x0000__x0000__x0000__x0000__x001f_[dtT"/>
      <sheetName val="_x0000_?_x0000__x0000__x0000__x0000_?_x0001__x0000__x0000__x0000__x0000_?_x0001__x0000_????_x0001__x0000__x0000__x0000__x0000_?_x0001_H-_x0000_?_x0000_"/>
      <sheetName val="Giai trinh"/>
      <sheetName val="GTGT"/>
      <sheetName val="Mua vao TT"/>
      <sheetName val="Mua vao GTGT"/>
      <sheetName val="Bra"/>
      <sheetName val="BC HDon"/>
      <sheetName val="BC HDon Qui"/>
      <sheetName val="KE KHAI HDONG"/>
      <sheetName val="Recovered_Sheet1"/>
      <sheetName val="Recovered_Sheet2"/>
      <sheetName val="Thuc thanh"/>
      <sheetName val="Don gia"/>
      <sheetName val="[dtTKKT-98-106.xlsၝTHCDS11"/>
      <sheetName val="[dtTKKT-98-106.xls?THCDS11"/>
      <sheetName val="She"/>
      <sheetName val="dt-kphi-ÿÿo-ctiet"/>
      <sheetName val="???????_x0001_?????_x0001_?????_x0001_?????_x0001_H-???"/>
      <sheetName val="She?t9"/>
      <sheetName val="10mduongsa{ío"/>
      <sheetName val="bth-kpha"/>
      <sheetName val="Giathanh1m3BT"/>
      <sheetName val="Gca may Buu dien"/>
      <sheetName val="882"/>
      <sheetName val="Giamay"/>
      <sheetName val="DM_GVT"/>
      <sheetName val="May chuyen nganh"/>
      <sheetName val="TT06"/>
      <sheetName val="CPVUE_03"/>
      <sheetName val="DGAT_02"/>
      <sheetName val="CHI TI_x0000__x0000_"/>
      <sheetName val="CDPS"/>
      <sheetName val="Tuong-ٺ_x0001_an"/>
      <sheetName val="coctuatrenda"/>
      <sheetName val="TinhToan"/>
      <sheetName val="NVBH(HOAN"/>
      <sheetName val="dt-cphi-ctieT"/>
      <sheetName val="md5!-52"/>
      <sheetName val="S²_x0000__x0000_2"/>
      <sheetName val="_"/>
      <sheetName val="_____x0001_"/>
      <sheetName val="CHI_TIET"/>
      <sheetName val="Nhap don gia VL dia _x0003__uong"/>
      <sheetName val="_Ё____䀤_x0001_____䀶_x0001__晦晦晦䀙_x0001_____㿰_x0001_H-_ਈ_"/>
      <sheetName val="Ё_䀤_x0001__䀶_x0001__晦晦晦䀙_x0001__㿰_x0001_H-_ਈ_ꏗ㵰휊䀁_x0001__尩슏⣵䀂"/>
      <sheetName val="______x0001_______x0001_H-________x0001_______x0001____"/>
      <sheetName val="____x0001____x0001_______x0001____x0001_H-________x0001______"/>
      <sheetName val="_____x0001____x0001_H-________x0001_______x0001__"/>
      <sheetName val="0"/>
      <sheetName val="Du toan chi tiet"/>
      <sheetName val="COC KHOAN0T5"/>
      <sheetName val="TD &quot;DIEM"/>
      <sheetName val="Piers of Main Flylyer (1)"/>
      <sheetName val="rph_(2)"/>
      <sheetName val="dtoan_-ctiet"/>
      <sheetName val="NVBH_KHAC"/>
      <sheetName val="NVBH_HOAN"/>
      <sheetName val="sut_duong"/>
      <sheetName val="sut_am"/>
      <sheetName val="bu_lun"/>
      <sheetName val="xoi_lo_chan_ke"/>
      <sheetName val="dtoan_(4)"/>
      <sheetName val="dt-kphi_(2)"/>
      <sheetName val="B_cao"/>
      <sheetName val="T_tiet"/>
      <sheetName val="T_N"/>
      <sheetName val="Piers_of_Main_Flyover_(1)"/>
      <sheetName val="Cot_Tru1"/>
      <sheetName val="COC_KHOAN_M1"/>
      <sheetName val="COC_KHOAN_M2"/>
      <sheetName val="COC_KHOAN_T1"/>
      <sheetName val="COC_KHOAN_T5"/>
      <sheetName val="COC_KHOAN_T4"/>
      <sheetName val="COC_DONG"/>
      <sheetName val="DTCT_02__2595"/>
      <sheetName val="DU_TOAN"/>
      <sheetName val="PHAN_TICH"/>
      <sheetName val="YEU_TO_CONG"/>
      <sheetName val="TD_3DIEM"/>
      <sheetName val="TD_2DIEM"/>
      <sheetName val="TSCD_DUNG_CHUNG_"/>
      <sheetName val="TSCDTOAN_NHA_MAY"/>
      <sheetName val="CPSXTOAN_BO_SP"/>
      <sheetName val="PBCPCHUNG_CHO_CAC_DTUONG"/>
      <sheetName val="THKL_nghiemthu"/>
      <sheetName val="DTCTtaluy_(2)"/>
      <sheetName val="KLDGTT&lt;120%_(2)"/>
      <sheetName val="TH_(2)"/>
      <sheetName val="nhan_cong"/>
      <sheetName val="Sheet3_(2)"/>
      <sheetName val="`u_lun"/>
      <sheetName val="Tong_hopQ48-1"/>
      <sheetName val="Tong_hop_QL48_-_2"/>
      <sheetName val="Tong_hop_QL47"/>
      <sheetName val="Tong_hop_QL48_-_3"/>
      <sheetName val="Chi_tiet_don_gia_khoi_phuc"/>
      <sheetName val="Du_toan_chi_tiet_coc_nuoc"/>
      <sheetName val="Du_toan_chi_tiet_coc"/>
      <sheetName val="Phan_tich_don_gia_chi_tiet"/>
      <sheetName val="Nhap_don_gia_VL_dia_phuong"/>
      <sheetName val="Luong_mot_ngay_cong_xay_lap"/>
      <sheetName val="Luong_mot_ngay_cong_khao_sat"/>
      <sheetName val="TO_HUNG"/>
      <sheetName val="CONGNHAN_NE"/>
      <sheetName val="Vatlieu_cau"/>
      <sheetName val="cau_DS11"/>
      <sheetName val="cau_DS12"/>
      <sheetName val="sut&lt;1_0"/>
      <sheetName val="Khu_xu_ly_nuoc_THiep-XD"/>
      <sheetName val="PL_tham_dinh"/>
      <sheetName val="Bu_VC"/>
      <sheetName val="Sheet3ٺ_x0001_2)"/>
      <sheetName val="INV"/>
      <sheetName val="XXXXXXX2"/>
      <sheetName val="XXXXXXX3"/>
      <sheetName val="XXXXXXX4"/>
      <sheetName val="Du toan chi tiet coc juoc"/>
      <sheetName val="Du toan_x0000_chi tiet coc"/>
      <sheetName val="T_x0004_ 3DIEM"/>
      <sheetName val="Rheet10"/>
      <sheetName val="KLD_x0007_TT&lt;120%"/>
      <sheetName val="dt-k0hi (2)"/>
      <sheetName val="DT_x0003_T_02"/>
      <sheetName val="Don_gia_chi_tiet"/>
      <sheetName val="Du_thau"/>
      <sheetName val="Tro_giup"/>
      <sheetName val="Phan_tich_don_gia_chi_Uet"/>
      <sheetName val="t1_3"/>
      <sheetName val="fej"/>
      <sheetName val="DT1__x0010_3"/>
      <sheetName val="DGKE_00"/>
      <sheetName val="P4-T`nAn-Factored"/>
      <sheetName val="Pier"/>
      <sheetName val="Pile"/>
      <sheetName val="ptvì0-1"/>
      <sheetName val="________x0001_______x0001_______x0001_______x0001_H-___"/>
      <sheetName val="She_t9"/>
      <sheetName val="DEF"/>
      <sheetName val="DG೼�_02"/>
      <sheetName val="???_x0001_??_x0001_?????_x0001_??_x0001_H-???"/>
      <sheetName val="KLDGTT&lt;1ü_x000c__x0000__x0000_(2)"/>
      <sheetName val="Luong_x0000_mot ngay cong xay lap"/>
      <sheetName val="Quantity"/>
      <sheetName val="0000000!"/>
      <sheetName val="tra_x0000__x0000__x0000__x0000__x0000_±@Z"/>
      <sheetName val="S? li?u"/>
      <sheetName val="NKC"/>
      <sheetName val="SoCaiT"/>
      <sheetName val="THDU"/>
      <sheetName val="MTO REV.2(ARMOR)"/>
      <sheetName val="Nhatkychung"/>
      <sheetName val="She%t11"/>
      <sheetName val="Sheet1 (3)"/>
      <sheetName val="Sheet1 (2)"/>
      <sheetName val="YE2"/>
      <sheetName val="Piers of Mai. Flyover (1)"/>
      <sheetName val="YE2_x0000__x0000_ CONG"/>
      <sheetName val="____x0001____x0001_______x0001____x0001_H-___"/>
      <sheetName val="dt-kphi-isoiendo"/>
      <sheetName val="T?ng h?p theo h?c sinh"/>
      <sheetName val="PC-summary"/>
      <sheetName val="khluong"/>
      <sheetName val="ma_pt"/>
      <sheetName val="CtVKdam_x0000_Ʀ_x0000__x0000__x0000__x0000__x0000_"/>
      <sheetName val="KLDGTT&lt;1ü_x000c_??(2)"/>
      <sheetName val="S_ li_u"/>
      <sheetName val="T_ng h_p theo h_c sinh"/>
      <sheetName val="DothiP1"/>
      <sheetName val="Ctinh 10kV"/>
      <sheetName val="DG??_02"/>
      <sheetName val="Nhap don gia VL dia áhuong"/>
      <sheetName val="TT"/>
      <sheetName val="Load"/>
      <sheetName val="T2_x0000__x0000_)"/>
      <sheetName val="Du toan c`i tiet coc nuoc"/>
      <sheetName val="CtVKdam?Ʀ?????"/>
      <sheetName val="vua???????????韘࿊?_x0004_??????酐࿊?????"/>
      <sheetName val="uong mot ngay cong xay lap"/>
    </sheetNames>
    <sheetDataSet>
      <sheetData sheetId="0" refreshError="1"/>
      <sheetData sheetId="1" refreshError="1"/>
      <sheetData sheetId="2" refreshError="1"/>
      <sheetData sheetId="3"/>
      <sheetData sheetId="4" refreshError="1"/>
      <sheetData sheetId="5" refreshError="1">
        <row r="10">
          <cell r="Q10">
            <v>58000</v>
          </cell>
        </row>
        <row r="12">
          <cell r="Q12">
            <v>54000</v>
          </cell>
        </row>
        <row r="15">
          <cell r="Q15">
            <v>164</v>
          </cell>
        </row>
        <row r="20">
          <cell r="Q20">
            <v>18000</v>
          </cell>
        </row>
        <row r="21">
          <cell r="Q21">
            <v>50000</v>
          </cell>
        </row>
        <row r="23">
          <cell r="Q23">
            <v>4340</v>
          </cell>
        </row>
        <row r="28">
          <cell r="Q28">
            <v>1364000</v>
          </cell>
        </row>
        <row r="29">
          <cell r="Q29">
            <v>6091</v>
          </cell>
        </row>
        <row r="30">
          <cell r="Q30">
            <v>3500</v>
          </cell>
        </row>
        <row r="37">
          <cell r="Q37">
            <v>30000</v>
          </cell>
        </row>
        <row r="40">
          <cell r="Q40">
            <v>4500</v>
          </cell>
        </row>
        <row r="45">
          <cell r="Q45">
            <v>4300</v>
          </cell>
        </row>
        <row r="47">
          <cell r="Q47">
            <v>10500</v>
          </cell>
        </row>
        <row r="48">
          <cell r="Q48">
            <v>2000</v>
          </cell>
        </row>
        <row r="49">
          <cell r="Q49">
            <v>3000</v>
          </cell>
        </row>
        <row r="50">
          <cell r="Q50">
            <v>1200</v>
          </cell>
        </row>
        <row r="51">
          <cell r="Q51">
            <v>1370</v>
          </cell>
        </row>
        <row r="55">
          <cell r="Q55">
            <v>8636.363636363636</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refreshError="1"/>
      <sheetData sheetId="60" refreshError="1"/>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refreshError="1"/>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sheetData sheetId="121"/>
      <sheetData sheetId="122"/>
      <sheetData sheetId="123"/>
      <sheetData sheetId="124"/>
      <sheetData sheetId="125" refreshError="1"/>
      <sheetData sheetId="126"/>
      <sheetData sheetId="127"/>
      <sheetData sheetId="128"/>
      <sheetData sheetId="129"/>
      <sheetData sheetId="130"/>
      <sheetData sheetId="131"/>
      <sheetData sheetId="132"/>
      <sheetData sheetId="133"/>
      <sheetData sheetId="134"/>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refreshError="1"/>
      <sheetData sheetId="203" refreshError="1"/>
      <sheetData sheetId="204" refreshError="1"/>
      <sheetData sheetId="205"/>
      <sheetData sheetId="206"/>
      <sheetData sheetId="207"/>
      <sheetData sheetId="208"/>
      <sheetData sheetId="209" refreshError="1"/>
      <sheetData sheetId="210" refreshError="1"/>
      <sheetData sheetId="211"/>
      <sheetData sheetId="212"/>
      <sheetData sheetId="213"/>
      <sheetData sheetId="214"/>
      <sheetData sheetId="215"/>
      <sheetData sheetId="216"/>
      <sheetData sheetId="217"/>
      <sheetData sheetId="218"/>
      <sheetData sheetId="219"/>
      <sheetData sheetId="220"/>
      <sheetData sheetId="221"/>
      <sheetData sheetId="222" refreshError="1"/>
      <sheetData sheetId="223" refreshError="1"/>
      <sheetData sheetId="224" refreshError="1"/>
      <sheetData sheetId="225"/>
      <sheetData sheetId="226" refreshError="1"/>
      <sheetData sheetId="227"/>
      <sheetData sheetId="228" refreshError="1"/>
      <sheetData sheetId="229" refreshError="1"/>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sheetData sheetId="274"/>
      <sheetData sheetId="275"/>
      <sheetData sheetId="276"/>
      <sheetData sheetId="277" refreshError="1"/>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refreshError="1"/>
      <sheetData sheetId="292"/>
      <sheetData sheetId="293"/>
      <sheetData sheetId="294"/>
      <sheetData sheetId="295"/>
      <sheetData sheetId="296"/>
      <sheetData sheetId="297" refreshError="1"/>
      <sheetData sheetId="298"/>
      <sheetData sheetId="299" refreshError="1"/>
      <sheetData sheetId="300" refreshError="1"/>
      <sheetData sheetId="301" refreshError="1"/>
      <sheetData sheetId="302" refreshError="1"/>
      <sheetData sheetId="303" refreshError="1"/>
      <sheetData sheetId="304"/>
      <sheetData sheetId="305" refreshError="1"/>
      <sheetData sheetId="306" refreshError="1"/>
      <sheetData sheetId="307" refreshError="1"/>
      <sheetData sheetId="308" refreshError="1"/>
      <sheetData sheetId="309" refreshError="1"/>
      <sheetData sheetId="310"/>
      <sheetData sheetId="311"/>
      <sheetData sheetId="312"/>
      <sheetData sheetId="313"/>
      <sheetData sheetId="314"/>
      <sheetData sheetId="315"/>
      <sheetData sheetId="316"/>
      <sheetData sheetId="317"/>
      <sheetData sheetId="318"/>
      <sheetData sheetId="319" refreshError="1"/>
      <sheetData sheetId="320"/>
      <sheetData sheetId="32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refreshError="1"/>
      <sheetData sheetId="362" refreshError="1"/>
      <sheetData sheetId="363"/>
      <sheetData sheetId="364"/>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sheetData sheetId="378"/>
      <sheetData sheetId="379"/>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sheetData sheetId="405" refreshError="1"/>
      <sheetData sheetId="406" refreshError="1"/>
      <sheetData sheetId="407"/>
      <sheetData sheetId="408"/>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sheetData sheetId="425" refreshError="1"/>
      <sheetData sheetId="426" refreshError="1"/>
      <sheetData sheetId="427"/>
      <sheetData sheetId="428"/>
      <sheetData sheetId="429"/>
      <sheetData sheetId="430"/>
      <sheetData sheetId="43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sheetData sheetId="451"/>
      <sheetData sheetId="452"/>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sheetData sheetId="462"/>
      <sheetData sheetId="463"/>
      <sheetData sheetId="464" refreshError="1"/>
      <sheetData sheetId="465"/>
      <sheetData sheetId="466" refreshError="1"/>
      <sheetData sheetId="467" refreshError="1"/>
      <sheetData sheetId="468" refreshError="1"/>
      <sheetData sheetId="469" refreshError="1"/>
      <sheetData sheetId="470" refreshError="1"/>
      <sheetData sheetId="47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sheetData sheetId="546"/>
      <sheetData sheetId="547"/>
      <sheetData sheetId="548"/>
      <sheetData sheetId="549"/>
      <sheetData sheetId="550"/>
      <sheetData sheetId="551" refreshError="1"/>
      <sheetData sheetId="552"/>
      <sheetData sheetId="553"/>
      <sheetData sheetId="554" refreshError="1"/>
      <sheetData sheetId="555"/>
      <sheetData sheetId="556" refreshError="1"/>
      <sheetData sheetId="557" refreshError="1"/>
      <sheetData sheetId="558" refreshError="1"/>
      <sheetData sheetId="559" refreshError="1"/>
      <sheetData sheetId="560" refreshError="1"/>
      <sheetData sheetId="561" refreshError="1"/>
      <sheetData sheetId="562"/>
      <sheetData sheetId="563"/>
      <sheetData sheetId="564"/>
      <sheetData sheetId="565" refreshError="1"/>
      <sheetData sheetId="566" refreshError="1"/>
      <sheetData sheetId="567"/>
      <sheetData sheetId="568" refreshError="1"/>
      <sheetData sheetId="569" refreshError="1"/>
      <sheetData sheetId="570" refreshError="1"/>
      <sheetData sheetId="571"/>
      <sheetData sheetId="572"/>
      <sheetData sheetId="573"/>
      <sheetData sheetId="574"/>
      <sheetData sheetId="575" refreshError="1"/>
      <sheetData sheetId="576"/>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sheetData sheetId="597"/>
      <sheetData sheetId="598" refreshError="1"/>
      <sheetData sheetId="599" refreshError="1"/>
      <sheetData sheetId="600" refreshError="1"/>
      <sheetData sheetId="601" refreshError="1"/>
      <sheetData sheetId="602" refreshError="1"/>
      <sheetData sheetId="603"/>
      <sheetData sheetId="604" refreshError="1"/>
      <sheetData sheetId="605" refreshError="1"/>
      <sheetData sheetId="606"/>
      <sheetData sheetId="607"/>
      <sheetData sheetId="608"/>
      <sheetData sheetId="609"/>
      <sheetData sheetId="610"/>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 DZ35"/>
      <sheetName val="DT DZ 35 Kv"/>
      <sheetName val="Chiet tinh dz35"/>
      <sheetName val="TN"/>
      <sheetName val="VC"/>
      <sheetName val="Sheet1"/>
      <sheetName val="Sheet2"/>
      <sheetName val="Sheet3"/>
      <sheetName val="QHHC"/>
      <sheetName val="CC10"/>
      <sheetName val="SS02-10"/>
      <sheetName val="QHNN"/>
      <sheetName val="CDCC"/>
      <sheetName val="SSNN"/>
      <sheetName val="QHTSR"/>
      <sheetName val="QHTmR"/>
      <sheetName val="SSDT"/>
      <sheetName val="SSKDCnt"/>
      <sheetName val="CC03-05"/>
      <sheetName val="SSDD03-05"/>
      <sheetName val="CDCCgd1"/>
      <sheetName val="KHKNR03-05"/>
      <sheetName val="KHTMR03-05"/>
      <sheetName val="CC06-10"/>
      <sheetName val="SSDD06-10"/>
      <sheetName val="CDCCgd2"/>
      <sheetName val="KHTSR06-10"/>
      <sheetName val="khKNTS06-10"/>
      <sheetName val="SS02-05-10"/>
      <sheetName val="XL4Poppy"/>
      <sheetName val="Sheet6"/>
      <sheetName val="Sheet7"/>
      <sheetName val="Sheet4"/>
      <sheetName val="Sheet5"/>
      <sheetName val="(1)TK_ThueGTGT_Thang"/>
      <sheetName val="(2)Bangkebanra"/>
      <sheetName val="(3)BKMuavao-Co HDGTGT"/>
      <sheetName val="(4)BKMuavao-KTru 3% "/>
      <sheetName val="DUONG"/>
      <sheetName val="KHANH"/>
      <sheetName val="PHONG"/>
      <sheetName val="XXXXXXXX"/>
      <sheetName val="DAUTU"/>
      <sheetName val="BLNN"/>
      <sheetName val="2003"/>
      <sheetName val="00000000"/>
      <sheetName val="THANG 1"/>
      <sheetName val="THANG2"/>
      <sheetName val="THANG3"/>
      <sheetName val="THANG 4"/>
      <sheetName val="THANG 5"/>
      <sheetName val="THANG 6"/>
      <sheetName val="THANG 7"/>
      <sheetName val="THANG 8"/>
      <sheetName val="THANG 9"/>
      <sheetName val="THANG 10"/>
      <sheetName val="THANG 11"/>
      <sheetName val="THANG 12"/>
      <sheetName val="LUONG THANG THU 13"/>
      <sheetName val="CONG DOAN"/>
      <sheetName val="Chiet tinh dz22"/>
      <sheetName val="Code"/>
      <sheetName val="Theodoichung"/>
      <sheetName val="T.D.C.Tiet"/>
      <sheetName val="C.tiet"/>
      <sheetName val="Khuyenmai"/>
      <sheetName val="10000000"/>
      <sheetName val="mau1"/>
      <sheetName val="inth2"/>
      <sheetName val="mau3"/>
      <sheetName val="mau4"/>
      <sheetName val="MAU TH5"/>
      <sheetName val="mau6"/>
      <sheetName val="mau7"/>
      <sheetName val="mau8"/>
      <sheetName val="mauTH9"/>
      <sheetName val="mauTH 10"/>
      <sheetName val="HIEU QUA DAO TAO PC"/>
      <sheetName val="XL4Test5"/>
      <sheetName val="DanhMuc"/>
      <sheetName val="Overhead &amp; Profit B-1"/>
      <sheetName val="Chi tiet"/>
      <sheetName val="HY35"/>
      <sheetName val="MTO REV.2(ARMOR)"/>
      <sheetName val="Ton T12"/>
      <sheetName val="Ton T1"/>
      <sheetName val="Ton T2"/>
      <sheetName val="Ton T3"/>
      <sheetName val="Ton T4"/>
      <sheetName val="Ton T5"/>
      <sheetName val="Ton T6"/>
      <sheetName val="Ton T7"/>
      <sheetName val="BKe thang(12)"/>
      <sheetName val="BKe thang (1)"/>
      <sheetName val="BKe thang (2)"/>
      <sheetName val="BKe thang 3"/>
      <sheetName val="BKe thang4"/>
      <sheetName val="BKe thang5"/>
      <sheetName val="BKe thang6"/>
      <sheetName val="tamung"/>
      <sheetName val="RUOT"/>
      <sheetName val="SP RUOT"/>
      <sheetName val="VO"/>
      <sheetName val="SP VO"/>
      <sheetName val="TPCS"/>
      <sheetName val="SP TPCS"/>
      <sheetName val="ILOGO"/>
      <sheetName val="SPILGO"/>
      <sheetName val="CLOGO"/>
      <sheetName val="SPCLOGO"/>
      <sheetName val="BONGDAN"/>
      <sheetName val="SPBDAN"/>
      <sheetName val="TONGHOP"/>
      <sheetName val="KHAC"/>
      <sheetName val="CT Thang Mo"/>
      <sheetName val="CT  PL"/>
      <sheetName val="SS02-_x0010_5-10"/>
      <sheetName val="KẾ HOẠCH THANG 05"/>
      <sheetName val="PL01 Giao chi tieu NV"/>
      <sheetName val="PL02 Giao chi tieu CTV"/>
      <sheetName val="PL03 phan ca"/>
      <sheetName val="PL04 BH vung lom"/>
      <sheetName val="PL5 CS Điểm bán"/>
      <sheetName val="PL6 Du tru hang hoa"/>
      <sheetName val="Tien do theo tuan"/>
      <sheetName val="VPP 03 2005"/>
      <sheetName val="20000000"/>
      <sheetName val="30000000"/>
      <sheetName val="40000000"/>
      <sheetName val="co huu"/>
      <sheetName val="to kho"/>
      <sheetName val="PU"/>
      <sheetName val="NHAN"/>
      <sheetName val="luong moc"/>
      <sheetName val="Sheet8"/>
      <sheetName val="〳_x0007_匀敨瑥ㄳ_x0007_"/>
      <sheetName val="ㄳ_x0007_匀敨瑥㈳_x0007_匀敨瑥㌳"/>
      <sheetName val="匀敨瑥㌳_x0007_匀敨瑥㐳_x0007_匀敨瑥㔳_x0007_"/>
      <sheetName val="_x0007_匀"/>
      <sheetName val="敥㍴"/>
      <sheetName val="_x0007_匀敨瑥㘳_x0007_"/>
      <sheetName val="ܶ_x0000_桓敥㍴ܷ"/>
      <sheetName val="㜳_x0007_匀敨瑥㠳"/>
      <sheetName val="匀敨瑥〴"/>
      <sheetName val="ܰ_x0000_桓敥㑴ܱ_x0000_桓"/>
      <sheetName val="_x0007_匀敨瑥㈴_x0007_匀"/>
      <sheetName val="_x0007_匀敨瑥㌴_x0007_"/>
      <sheetName val="㤴_x0007_匀敨瑥〵_x0002_"/>
      <sheetName val="〵_x0002_一Ƀ_x0000_䱖_x0004_吀"/>
      <sheetName val="ь_x0000_䡔呄_x0004_吀先Ք"/>
      <sheetName val="䡔呑_x0005_䌀⁔呈_x0006_䈀"/>
      <sheetName val="ٔ_x0000_⁂楴桮_x0002_堀݄_x0000_䡔嘠⁔݁_x0000_畏汴瑥ͳ"/>
      <sheetName val="呖䄠_x0007_伀瑵敬獴_x0003_倀"/>
      <sheetName val="獴_x0003_倀獇_x0006_嘀䅔慣"/>
      <sheetName val="敥㍴ܹ_x0000_"/>
      <sheetName val="㍴ܸ_x0000_桓敥"/>
      <sheetName val="ܳ_x0000_桓敥㑴ܴ"/>
      <sheetName val="㐴_x0007_匀敨瑥㔴_x0007_"/>
      <sheetName val="㔴_x0007_匀敨瑥㘴_x0007_"/>
      <sheetName val="㘴_x0007_匀敨瑥㜴_x0007_"/>
      <sheetName val="㜴_x0007_匀敨瑥㠴_x0007_"/>
      <sheetName val="㠴_x0007_匀敨瑥㤴_x0007_"/>
      <sheetName val="NON HCMC SALES"/>
      <sheetName val="HANOI SALES"/>
      <sheetName val="SOUTH"/>
      <sheetName val="SOH_HN"/>
      <sheetName val="Week 3"/>
      <sheetName val="PNT-QUOT-#3"/>
      <sheetName val="COAT&amp;WRAP-QIOT-#3"/>
      <sheetName val="ܶ"/>
      <sheetName val="ܰ"/>
      <sheetName val="〵_x0002_一Ƀ"/>
      <sheetName val="ь"/>
      <sheetName val="ٔ"/>
      <sheetName val="㍴ܸ"/>
      <sheetName val="ܳ"/>
      <sheetName val="dongia (2)"/>
      <sheetName val="Trich Du Toan"/>
      <sheetName val="ܶ?桓敥㍴ܷ"/>
      <sheetName val="ܰ?桓敥㑴ܱ?桓"/>
      <sheetName val="〵_x0002_一Ƀ?䱖_x0004_吀"/>
      <sheetName val="ь?䡔呄_x0004_吀先Ք"/>
      <sheetName val="ٔ?⁂楴桮_x0002_堀݄?䡔嘠⁔݁?畏汴瑥ͳ"/>
      <sheetName val="敥㍴ܹ?"/>
      <sheetName val="㍴ܸ?桓敥"/>
      <sheetName val="ܳ?桓敥㑴ܴ"/>
      <sheetName val="Chiet_tinh_dz35"/>
      <sheetName val="QT_DZ35"/>
      <sheetName val="DT_DZ_35_Kv"/>
      <sheetName val="(3)BKMuavao-Co_HDGTGT"/>
      <sheetName val="(4)BKMuavao-KTru_3%_"/>
      <sheetName val="THANG_1"/>
      <sheetName val="THANG_4"/>
      <sheetName val="THANG_5"/>
      <sheetName val="THANG_6"/>
      <sheetName val="THANG_7"/>
      <sheetName val="THANG_8"/>
      <sheetName val="THANG_9"/>
      <sheetName val="THANG_10"/>
      <sheetName val="THANG_11"/>
      <sheetName val="THANG_12"/>
      <sheetName val="LUONG_THANG_THU_13"/>
      <sheetName val="CONG_DOAN"/>
      <sheetName val="Chiet_tinh_dz22"/>
      <sheetName val="Ton_T12"/>
      <sheetName val="Ton_T1"/>
      <sheetName val="Ton_T2"/>
      <sheetName val="Ton_T3"/>
      <sheetName val="Ton_T4"/>
      <sheetName val="Ton_T5"/>
      <sheetName val="Ton_T6"/>
      <sheetName val="Ton_T7"/>
      <sheetName val="BKe_thang(12)"/>
      <sheetName val="BKe_thang_(1)"/>
      <sheetName val="BKe_thang_(2)"/>
      <sheetName val="BKe_thang_3"/>
      <sheetName val="BKe_thang4"/>
      <sheetName val="BKe_thang5"/>
      <sheetName val="BKe_thang6"/>
      <sheetName val="QT_DZ351"/>
      <sheetName val="DT_DZ_35_Kv1"/>
      <sheetName val="Chiet_tinh_dz351"/>
      <sheetName val="(3)BKMuavao-Co_HDGTGT1"/>
      <sheetName val="(4)BKMuavao-KTru_3%_1"/>
      <sheetName val="THANG_13"/>
      <sheetName val="THANG_41"/>
      <sheetName val="THANG_51"/>
      <sheetName val="THANG_61"/>
      <sheetName val="THANG_71"/>
      <sheetName val="THANG_81"/>
      <sheetName val="THANG_91"/>
      <sheetName val="THANG_101"/>
      <sheetName val="THANG_111"/>
      <sheetName val="THANG_121"/>
      <sheetName val="LUONG_THANG_THU_131"/>
      <sheetName val="CONG_DOAN1"/>
      <sheetName val="Chiet_tinh_dz221"/>
      <sheetName val="Ton_T121"/>
      <sheetName val="Ton_T11"/>
      <sheetName val="Ton_T21"/>
      <sheetName val="Ton_T31"/>
      <sheetName val="Ton_T41"/>
      <sheetName val="Ton_T51"/>
      <sheetName val="Ton_T61"/>
      <sheetName val="Ton_T71"/>
      <sheetName val="BKe_thang(12)1"/>
      <sheetName val="BKe_thang_(1)1"/>
      <sheetName val="BKe_thang_(2)1"/>
      <sheetName val="BKe_thang_31"/>
      <sheetName val="BKe_thang41"/>
      <sheetName val="BKe_thang51"/>
      <sheetName val="BKe_thang61"/>
      <sheetName val="DG"/>
      <sheetName val="T_D_C_Tiet"/>
      <sheetName val="C_tiet"/>
      <sheetName val="MAU_TH5"/>
      <sheetName val="mauTH_10"/>
      <sheetName val="HIEU_QUA_DAO_TAO_PC"/>
      <sheetName val="K? HO?CH THANG 05"/>
      <sheetName val="PL5 CS ÐiêÒm baìn"/>
      <sheetName val="ܶ_桓敥㍴ܷ"/>
      <sheetName val="ܰ_桓敥㑴ܱ_桓"/>
      <sheetName val="〵_x0002_一Ƀ_䱖_x0004_吀"/>
      <sheetName val="ь_䡔呄_x0004_吀先Ք"/>
      <sheetName val="ٔ_⁂楴桮_x0002_堀݄_䡔嘠⁔݁_畏汴瑥ͳ"/>
      <sheetName val="敥㍴ܹ_"/>
      <sheetName val="㍴ܸ_桓敥"/>
      <sheetName val="ܳ_桓敥㑴ܴ"/>
      <sheetName val="TH"/>
      <sheetName val="Chia T1"/>
      <sheetName val="Chia T2"/>
      <sheetName val="Chia T3"/>
      <sheetName val="TH11"/>
      <sheetName val="TH T11"/>
      <sheetName val="TH T1"/>
      <sheetName val="VC thg 2"/>
      <sheetName val="BB dcTT"/>
      <sheetName val="TT"/>
      <sheetName val="VC TCao"/>
      <sheetName val="VC o Hien"/>
      <sheetName val="VC oDuong"/>
      <sheetName val=" PHoang"/>
      <sheetName val="TT-PLuc"/>
      <sheetName val="TH thanh toan"/>
      <sheetName val="TH1"/>
      <sheetName val="TH2"/>
      <sheetName val="TH3"/>
      <sheetName val="TH4"/>
      <sheetName val="TH5"/>
      <sheetName val="ChiaT1"/>
      <sheetName val="ChiaT2"/>
      <sheetName val="ChiaT3"/>
      <sheetName val="ChiaT4"/>
      <sheetName val="ChiaT5"/>
      <sheetName val="MauTH"/>
      <sheetName val="PL5 CS Ðiê?m ba´n"/>
      <sheetName val="KLHT"/>
      <sheetName val="10"/>
      <sheetName val="K_ HO_CH THANG 05"/>
      <sheetName val="LKVL-CK-HT-GD1"/>
      <sheetName val="giathanh1"/>
      <sheetName val="QT_DZ352"/>
      <sheetName val="DT_DZ_35_Kv2"/>
      <sheetName val="Chiet_tinh_dz352"/>
      <sheetName val="THANG_14"/>
      <sheetName val="THANG_42"/>
      <sheetName val="THANG_52"/>
      <sheetName val="THANG_62"/>
      <sheetName val="THANG_72"/>
      <sheetName val="THANG_82"/>
      <sheetName val="THANG_92"/>
      <sheetName val="THANG_102"/>
      <sheetName val="THANG_112"/>
      <sheetName val="THANG_122"/>
      <sheetName val="LUONG_THANG_THU_132"/>
      <sheetName val="CONG_DOAN2"/>
      <sheetName val="(3)BKMuavao-Co_HDGTGT2"/>
      <sheetName val="(4)BKMuavao-KTru_3%_2"/>
      <sheetName val="Chiet_tinh_dz222"/>
      <sheetName val="Overhead_&amp;_Profit_B-1"/>
      <sheetName val="Chi_tiet"/>
      <sheetName val="SP_RUOT"/>
      <sheetName val="SP_VO"/>
      <sheetName val="SP_TPCS"/>
      <sheetName val="Ton_T122"/>
      <sheetName val="Ton_T13"/>
      <sheetName val="Ton_T22"/>
      <sheetName val="Ton_T32"/>
      <sheetName val="Ton_T42"/>
      <sheetName val="Ton_T52"/>
      <sheetName val="Ton_T62"/>
      <sheetName val="Ton_T72"/>
      <sheetName val="BKe_thang(12)2"/>
      <sheetName val="BKe_thang_(1)2"/>
      <sheetName val="BKe_thang_(2)2"/>
      <sheetName val="BKe_thang_32"/>
      <sheetName val="BKe_thang42"/>
      <sheetName val="BKe_thang52"/>
      <sheetName val="BKe_thang62"/>
      <sheetName val="MTO_REV_2(ARMOR)"/>
      <sheetName val="SS02-5-10"/>
      <sheetName val="CT_Thang_Mo"/>
      <sheetName val="CT__PL"/>
      <sheetName val="KẾ_HOẠCH_THANG_05"/>
      <sheetName val="PL01_Giao_chi_tieu_NV"/>
      <sheetName val="PL02_Giao_chi_tieu_CTV"/>
      <sheetName val="PL03_phan_ca"/>
      <sheetName val="PL04_BH_vung_lom"/>
      <sheetName val="PL5_CS_Điểm_bán"/>
      <sheetName val="PL6_Du_tru_hang_hoa"/>
      <sheetName val="Tien_do_theo_tuan"/>
      <sheetName val="VPP_03_2005"/>
      <sheetName val="co_huu"/>
      <sheetName val="to_kho"/>
      <sheetName val="luong_moc"/>
      <sheetName val="dongia_(2)"/>
      <sheetName val="〳匀敨瑥ㄳ"/>
      <sheetName val="ㄳ匀敨瑥㈳匀敨瑥㌳"/>
      <sheetName val="匀敨瑥㌳匀敨瑥㐳匀敨瑥㔳"/>
      <sheetName val="匀"/>
      <sheetName val="匀敨瑥㘳"/>
      <sheetName val="㜳匀敨瑥㠳"/>
      <sheetName val="匀敨瑥㈴匀"/>
      <sheetName val="匀敨瑥㌴"/>
      <sheetName val="㤴匀敨瑥〵"/>
      <sheetName val="〵一Ƀ䱖吀"/>
      <sheetName val="ь䡔呄吀先Ք"/>
      <sheetName val="䡔呑䌀⁔呈䈀"/>
      <sheetName val="ٔ⁂楴桮堀݄䡔嘠⁔݁畏汴瑥ͳ"/>
      <sheetName val="呖䄠伀瑵敬獴倀"/>
      <sheetName val="獴倀獇嘀䅔慣"/>
      <sheetName val="㐴匀敨瑥㔴"/>
      <sheetName val="㔴匀敨瑥㘴"/>
      <sheetName val="㘴匀敨瑥㜴"/>
      <sheetName val="㜴匀敨瑥㠴"/>
      <sheetName val="㠴匀敨瑥㤴"/>
      <sheetName val="NON_HCMC_SALES"/>
      <sheetName val="HANOI_SALES"/>
      <sheetName val="Week_3"/>
      <sheetName val="〵一Ƀ"/>
      <sheetName val="K?_HO?CH_THANG_05"/>
      <sheetName val="PL5_CS_ÐiêÒm_baìn"/>
      <sheetName val="QT_DZ353"/>
      <sheetName val="DT_DZ_35_Kv3"/>
      <sheetName val="Chiet_tinh_dz353"/>
      <sheetName val="THANG_15"/>
      <sheetName val="THANG_43"/>
      <sheetName val="THANG_53"/>
      <sheetName val="THANG_63"/>
      <sheetName val="THANG_73"/>
      <sheetName val="THANG_83"/>
      <sheetName val="THANG_93"/>
      <sheetName val="THANG_103"/>
      <sheetName val="THANG_113"/>
      <sheetName val="THANG_123"/>
      <sheetName val="LUONG_THANG_THU_133"/>
      <sheetName val="CONG_DOAN3"/>
      <sheetName val="(3)BKMuavao-Co_HDGTGT3"/>
      <sheetName val="(4)BKMuavao-KTru_3%_3"/>
      <sheetName val="Chiet_tinh_dz223"/>
      <sheetName val="Overhead_&amp;_Profit_B-11"/>
      <sheetName val="Chi_tiet1"/>
      <sheetName val="SP_RUOT1"/>
      <sheetName val="SP_VO1"/>
      <sheetName val="SP_TPCS1"/>
      <sheetName val="T_D_C_Tiet1"/>
      <sheetName val="C_tiet1"/>
      <sheetName val="MAU_TH51"/>
      <sheetName val="mauTH_101"/>
      <sheetName val="HIEU_QUA_DAO_TAO_PC1"/>
      <sheetName val="Ton_T123"/>
      <sheetName val="Ton_T14"/>
      <sheetName val="Ton_T23"/>
      <sheetName val="Ton_T33"/>
      <sheetName val="Ton_T43"/>
      <sheetName val="Ton_T53"/>
      <sheetName val="Ton_T63"/>
      <sheetName val="Ton_T73"/>
      <sheetName val="BKe_thang(12)3"/>
      <sheetName val="BKe_thang_(1)3"/>
      <sheetName val="BKe_thang_(2)3"/>
      <sheetName val="BKe_thang_33"/>
      <sheetName val="BKe_thang43"/>
      <sheetName val="BKe_thang53"/>
      <sheetName val="BKe_thang63"/>
      <sheetName val="MTO_REV_2(ARMOR)1"/>
      <sheetName val="CT_Thang_Mo1"/>
      <sheetName val="CT__PL1"/>
      <sheetName val="KẾ_HOẠCH_THANG_051"/>
      <sheetName val="PL01_Giao_chi_tieu_NV1"/>
      <sheetName val="PL02_Giao_chi_tieu_CTV1"/>
      <sheetName val="PL03_phan_ca1"/>
      <sheetName val="PL04_BH_vung_lom1"/>
      <sheetName val="PL5_CS_Điểm_bán1"/>
      <sheetName val="PL6_Du_tru_hang_hoa1"/>
      <sheetName val="Tien_do_theo_tuan1"/>
      <sheetName val="VPP_03_20051"/>
      <sheetName val="co_huu1"/>
      <sheetName val="to_kho1"/>
      <sheetName val="luong_moc1"/>
      <sheetName val="dongia_(2)1"/>
      <sheetName val="NON_HCMC_SALES1"/>
      <sheetName val="HANOI_SALES1"/>
      <sheetName val="Week_31"/>
      <sheetName val="K?_HO?CH_THANG_051"/>
      <sheetName val="PL5_CS_ÐiêÒm_baìn1"/>
      <sheetName val="Nhap hang"/>
      <sheetName val="Cong no"/>
      <sheetName val="S LUONG"/>
      <sheetName val="1"/>
      <sheetName val="2"/>
      <sheetName val="3"/>
      <sheetName val="4"/>
      <sheetName val="5"/>
      <sheetName val="6"/>
      <sheetName val="7"/>
      <sheetName val="KM"/>
      <sheetName val="8"/>
      <sheetName val="9"/>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MAU"/>
      <sheetName val="NO"/>
      <sheetName val="HD"/>
    </sheetNames>
    <sheetDataSet>
      <sheetData sheetId="0"/>
      <sheetData sheetId="1"/>
      <sheetData sheetId="2" refreshError="1">
        <row r="3">
          <cell r="H3">
            <v>17.099999999999998</v>
          </cell>
        </row>
        <row r="4">
          <cell r="H4">
            <v>2</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sheetData sheetId="130"/>
      <sheetData sheetId="131"/>
      <sheetData sheetId="132"/>
      <sheetData sheetId="133"/>
      <sheetData sheetId="134"/>
      <sheetData sheetId="135"/>
      <sheetData sheetId="136"/>
      <sheetData sheetId="137" refreshError="1"/>
      <sheetData sheetId="138"/>
      <sheetData sheetId="139" refreshError="1"/>
      <sheetData sheetId="140" refreshError="1"/>
      <sheetData sheetId="141" refreshError="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refreshError="1"/>
      <sheetData sheetId="296" refreshError="1"/>
      <sheetData sheetId="297" refreshError="1"/>
      <sheetData sheetId="298" refreshError="1"/>
      <sheetData sheetId="299" refreshError="1"/>
      <sheetData sheetId="300" refreshError="1"/>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
      <sheetName val="Bang TH"/>
      <sheetName val="TTgia"/>
      <sheetName val="PTDG"/>
      <sheetName val="Nhan cong"/>
      <sheetName val="vua"/>
      <sheetName val="BTN min"/>
      <sheetName val="BTN tho"/>
      <sheetName val="XL4Poppy"/>
    </sheetNames>
    <sheetDataSet>
      <sheetData sheetId="0" refreshError="1">
        <row r="74">
          <cell r="F74">
            <v>38074.024000000005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thanh1m3BT"/>
      <sheetName val="BIA"/>
      <sheetName val="MUCLUC"/>
      <sheetName val="THTONGDT"/>
      <sheetName val="THPDCN"/>
      <sheetName val="THPDDDTT"/>
      <sheetName val="THPTBDC"/>
      <sheetName val="THPTRHB"/>
      <sheetName val="THPTRPP"/>
      <sheetName val="THPDDDHT"/>
      <sheetName val="THPHPP"/>
      <sheetName val="THTG"/>
      <sheetName val="THDGCNG"/>
      <sheetName val="CHITIET CNg"/>
      <sheetName val="THDG- DDTT"/>
      <sheetName val="CHITIETDDTT"/>
      <sheetName val="THDGTBDC"/>
      <sheetName val="CHITIETTBDC"/>
      <sheetName val="Tong_hopTRHB"/>
      <sheetName val="CHITIETTTRHB"/>
      <sheetName val="tonghopTRTREO"/>
      <sheetName val="CHITIETTTRtreo"/>
      <sheetName val="tonghopHT"/>
      <sheetName val="CHITIETDDHT"/>
      <sheetName val="tonghopHPP"/>
      <sheetName val="CHITIETDHPP"/>
      <sheetName val="CHITIETTG"/>
      <sheetName val="DON GIA TRAM (3)"/>
      <sheetName val="HIEUCHINH"/>
      <sheetName val="PT VATTU"/>
    </sheetNames>
    <sheetDataSet>
      <sheetData sheetId="0" refreshError="1">
        <row r="12">
          <cell r="H12">
            <v>260368.02000000002</v>
          </cell>
        </row>
        <row r="22">
          <cell r="H22">
            <v>2426.58</v>
          </cell>
        </row>
        <row r="41">
          <cell r="H41">
            <v>2022.1499999999999</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refreshError="1"/>
      <sheetData sheetId="13" refreshError="1"/>
      <sheetData sheetId="14"/>
      <sheetData sheetId="15" refreshError="1"/>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sheetData sheetId="26" refreshError="1"/>
      <sheetData sheetId="27"/>
      <sheetData sheetId="28" refreshError="1"/>
      <sheetData sheetId="2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P"/>
      <sheetName val="Sheet1"/>
      <sheetName val="Sheet6"/>
      <sheetName val="Sheet2"/>
      <sheetName val="Sheet7"/>
      <sheetName val="Sheet4"/>
      <sheetName val="Sheet5"/>
      <sheetName val="Sheet3"/>
      <sheetName val="XL4Poppy"/>
      <sheetName val="(1)TK_ThueGTGT_Thang"/>
      <sheetName val="Vat tu 1 pha"/>
      <sheetName val="Nhan cong"/>
      <sheetName val="1 pha"/>
      <sheetName val="3 pha"/>
      <sheetName val="NCong moi"/>
      <sheetName val="DG 06-05"/>
      <sheetName val="52 CMT8 Q3"/>
      <sheetName val="11Dang Dung"/>
      <sheetName val="85-5 TKChan"/>
      <sheetName val="249 NKKNghia"/>
      <sheetName val="53-4 TKDu"/>
      <sheetName val="18 Tran Cao Van 1"/>
      <sheetName val="18 Tran Cao Van"/>
      <sheetName val="475-15-49 HBTrung"/>
      <sheetName val="39-19 NTrai Q1"/>
      <sheetName val="39-17 NTrai Q1"/>
      <sheetName val="387-389 HBTrung 1"/>
      <sheetName val="387-389 HBTrung"/>
      <sheetName val="361-39-6 NDChieu"/>
      <sheetName val="361-39-7 NDChieu"/>
      <sheetName val="2-17 Cao Thang"/>
      <sheetName val="6A NTNgan"/>
      <sheetName val="2-42 Cao Thang"/>
      <sheetName val="358-1-15 cmt8"/>
      <sheetName val="68-17ATQKHAI-1P"/>
      <sheetName val="182-1-2 De Tham - 1 pha "/>
      <sheetName val="Tongke"/>
      <sheetName val="HCAOLANHQui1"/>
      <sheetName val="HCAOLANHQui2"/>
      <sheetName val="SADECQui1"/>
      <sheetName val="SADECQui2"/>
      <sheetName val="THANHBINHQui1"/>
      <sheetName val="THANHBINHQui2"/>
      <sheetName val="CAOLANHQui1"/>
      <sheetName val="CAOLANHQui2"/>
      <sheetName val="HONGNGHUQui1"/>
      <sheetName val="HONGNGUQui2"/>
      <sheetName val="CHAUTHANHQui1"/>
      <sheetName val="CHAUTHANHQui2"/>
      <sheetName val="TAMNONGQui1"/>
      <sheetName val="TAMNONGQui2"/>
      <sheetName val="TANHONGQui1"/>
      <sheetName val="TANHONGQui2"/>
      <sheetName val="THAPMUOIQui1"/>
      <sheetName val="THAPMUOIQui2"/>
      <sheetName val="LAPVOQui1"/>
      <sheetName val="LAPVOQui2"/>
      <sheetName val="LAIVUNGQui1"/>
      <sheetName val="LAIVUNGQui2"/>
      <sheetName val="S-SKTM"/>
      <sheetName val="S-BDMTK"/>
      <sheetName val="SQTM"/>
      <sheetName val="SNKTT"/>
      <sheetName val="BCDTKKT"/>
      <sheetName val="BCKQHDKD"/>
      <sheetName val="TGTGTDKT"/>
      <sheetName val="SOCAI"/>
      <sheetName val=""/>
      <sheetName val="VT"/>
      <sheetName val="NC"/>
      <sheetName val="DUTOAN"/>
      <sheetName val="MTP1"/>
      <sheetName val="MTL$-INTER"/>
      <sheetName val="2-42 Cao Tha.g"/>
      <sheetName val="dnc4"/>
      <sheetName val="THKP"/>
      <sheetName val="chiettinh"/>
      <sheetName val="vcvt"/>
      <sheetName val="thvt"/>
      <sheetName val="ptvt"/>
      <sheetName val="bthnenduong"/>
      <sheetName val="BKL"/>
      <sheetName val="CPKH"/>
      <sheetName val="ktcl"/>
      <sheetName val="kpcbxd"/>
      <sheetName val="TONGHOP"/>
      <sheetName val="XDCB"/>
      <sheetName val="KL"/>
      <sheetName val="TTP"/>
      <sheetName val="VATTU"/>
      <sheetName val="VCBD"/>
      <sheetName val="DGNC"/>
      <sheetName val="DGVT"/>
      <sheetName val="THUHOI"/>
      <sheetName val="VCDD"/>
      <sheetName val="TONGHOPKP"/>
      <sheetName val="giaitrinh"/>
      <sheetName val="pldt"/>
      <sheetName val="TH"/>
      <sheetName val="XD"/>
      <sheetName val="XD1"/>
      <sheetName val="01"/>
      <sheetName val="02"/>
      <sheetName val="03"/>
      <sheetName val="07"/>
      <sheetName val="08"/>
      <sheetName val="09"/>
      <sheetName val="XL (2)"/>
      <sheetName val="XL"/>
      <sheetName val="TN"/>
      <sheetName val="PBC"/>
      <sheetName val="PBC (2)"/>
      <sheetName val="BIATK"/>
      <sheetName val="BIADT"/>
      <sheetName val="LAP"/>
      <sheetName val="TONG"/>
      <sheetName val="00000000"/>
      <sheetName val="10000000"/>
      <sheetName val="[DUTOAN.XLS][DUTOAN.XLS][DUTOAN"/>
      <sheetName val="CVC"/>
      <sheetName val="Tra_bang"/>
      <sheetName val="tra-vat-lieu"/>
      <sheetName val="ptdg"/>
      <sheetName val="dtct_Duong"/>
      <sheetName val="TH_Duong"/>
      <sheetName val="ptdg-ct"/>
      <sheetName val="dtct-HD"/>
      <sheetName val="TH-CT"/>
      <sheetName val="gia_DB"/>
      <sheetName val="DB-2CDD"/>
      <sheetName val="dbu-02"/>
      <sheetName val="KSTK_Duong"/>
      <sheetName val="kstk_CT"/>
      <sheetName val="****"/>
      <sheetName val="CTCP"/>
      <sheetName val="VT-TB"/>
      <sheetName val="NC-MTC"/>
      <sheetName val="DMNC(xntk)"/>
      <sheetName val="bt2"/>
      <sheetName val="bdm"/>
      <sheetName val="???????-BLDG"/>
      <sheetName val="[DUTOAN.XLS][DUTOAN.XLS]_DUTO_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sheetData sheetId="60"/>
      <sheetData sheetId="61"/>
      <sheetData sheetId="62"/>
      <sheetData sheetId="63"/>
      <sheetData sheetId="64"/>
      <sheetData sheetId="65"/>
      <sheetData sheetId="66"/>
      <sheetData sheetId="67" refreshError="1"/>
      <sheetData sheetId="68" refreshError="1"/>
      <sheetData sheetId="69" refreshError="1"/>
      <sheetData sheetId="70" refreshError="1"/>
      <sheetData sheetId="71" refreshError="1"/>
      <sheetData sheetId="72" refreshError="1"/>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sheetData sheetId="89"/>
      <sheetData sheetId="90"/>
      <sheetData sheetId="91"/>
      <sheetData sheetId="92"/>
      <sheetData sheetId="93"/>
      <sheetData sheetId="94"/>
      <sheetData sheetId="95"/>
      <sheetData sheetId="96"/>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sheetData sheetId="108"/>
      <sheetData sheetId="109"/>
      <sheetData sheetId="110"/>
      <sheetData sheetId="111"/>
      <sheetData sheetId="112"/>
      <sheetData sheetId="113"/>
      <sheetData sheetId="114"/>
      <sheetData sheetId="115"/>
      <sheetData sheetId="116"/>
      <sheetData sheetId="117"/>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sheetData sheetId="139"/>
      <sheetData sheetId="140" refreshError="1"/>
      <sheetData sheetId="14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TN vua"/>
      <sheetName val="Tong hop"/>
      <sheetName val="DG chi tiet"/>
      <sheetName val="Vua"/>
      <sheetName val="Gia"/>
      <sheetName val="Nhan cong"/>
      <sheetName val="BTN min"/>
      <sheetName val="DDD"/>
      <sheetName val="BTN tho"/>
      <sheetName val="00000000"/>
      <sheetName val="10000000"/>
      <sheetName val="20000000"/>
      <sheetName val="30000000"/>
      <sheetName val="XL4Popp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P"/>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P"/>
      <sheetName val="VT"/>
      <sheetName val="NC"/>
    </sheetNames>
    <sheetDataSet>
      <sheetData sheetId="0"/>
      <sheetData sheetId="1" refreshError="1"/>
      <sheetData sheetId="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P"/>
    </sheetNames>
    <sheetDataSet>
      <sheetData sheetId="0"/>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P"/>
      <sheetName val="MTP1"/>
      <sheetName val="1VT"/>
      <sheetName val="1NC"/>
      <sheetName val="Sheet1"/>
      <sheetName val="NHOMVTU"/>
      <sheetName val="MTP_OLD"/>
    </sheetNames>
    <sheetDataSet>
      <sheetData sheetId="0" refreshError="1"/>
      <sheetData sheetId="1" refreshError="1"/>
      <sheetData sheetId="2"/>
      <sheetData sheetId="3"/>
      <sheetData sheetId="4"/>
      <sheetData sheetId="5"/>
      <sheetData sheetId="6"/>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P"/>
      <sheetName val="VT"/>
      <sheetName val="NC"/>
    </sheetNames>
    <sheetDataSet>
      <sheetData sheetId="0"/>
      <sheetData sheetId="1" refreshError="1"/>
      <sheetData sheetId="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P"/>
      <sheetName val="VT"/>
      <sheetName val="NC"/>
    </sheetNames>
    <sheetDataSet>
      <sheetData sheetId="0"/>
      <sheetData sheetId="1"/>
      <sheetData sheetId="2"/>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LMT"/>
      <sheetName val="PL1"/>
      <sheetName val="PL2"/>
      <sheetName val="KLTT"/>
      <sheetName val="TKT"/>
      <sheetName val="DG"/>
      <sheetName val="xedap"/>
      <sheetName val="san hang rao"/>
      <sheetName val="Ttin"/>
      <sheetName val="Dienngoai"/>
      <sheetName val="be canh"/>
      <sheetName val="ga ra"/>
      <sheetName val="Nuoct"/>
      <sheetName val="DN"/>
      <sheetName val="TLNtruc"/>
      <sheetName val="TLbe"/>
      <sheetName val="CTNUOC"/>
      <sheetName val="TL coc"/>
      <sheetName val="TL than"/>
      <sheetName val="KLchitiet"/>
      <sheetName val="GVLDHT"/>
      <sheetName val="DGCT"/>
      <sheetName val="CPLT"/>
      <sheetName val="10000000"/>
      <sheetName val="00000000"/>
      <sheetName val="00000001"/>
      <sheetName val="20000000"/>
      <sheetName val="30000000"/>
      <sheetName val="40000000"/>
      <sheetName val="XL4Test5"/>
      <sheetName val="chitimc"/>
      <sheetName val="dongia (2)"/>
      <sheetName val="LKVL-CK-HT-GD1"/>
      <sheetName val="giathanh1"/>
      <sheetName val="THPDMoi  (2)"/>
      <sheetName val="gtrinh"/>
      <sheetName val="phuluc1"/>
      <sheetName val="TONG HOP VL-NC"/>
      <sheetName val="lam-moi"/>
      <sheetName val="chitiet"/>
      <sheetName val="TONGKE3p "/>
      <sheetName val="Du_lieu"/>
      <sheetName val="TH VL, NC, DDHT Thanhphuoc"/>
      <sheetName val="#REF"/>
      <sheetName val="DONGIA"/>
      <sheetName val="gvl"/>
      <sheetName val="thao-go"/>
      <sheetName val="DON GIA"/>
      <sheetName val="TONGKE-HT"/>
      <sheetName val="dtxl"/>
      <sheetName val="t-h HA THE"/>
      <sheetName val="CHITIET VL-NC-TT -1p"/>
      <sheetName val="TONG HOP VL-NC TT"/>
      <sheetName val="TNHCHINH"/>
      <sheetName val="TH XL"/>
      <sheetName val="CHITIET VL-NC"/>
      <sheetName val="VC"/>
      <sheetName val="KH-Q1,Q2,01"/>
      <sheetName val="Tiepdia"/>
      <sheetName val="CHITIET VL-NC-TT-3p"/>
      <sheetName val="TDTKP"/>
      <sheetName val="TDTKP1"/>
      <sheetName val="KPVC-BD "/>
      <sheetName val="VCV-BE-TONG"/>
      <sheetName val="san_hang_rao"/>
      <sheetName val="be_canh"/>
      <sheetName val="ga_ra"/>
      <sheetName val="TL_coc"/>
      <sheetName val="TL_than"/>
      <sheetName val="san_hang_rao1"/>
      <sheetName val="be_canh1"/>
      <sheetName val="ga_ra1"/>
      <sheetName val="TL_coc1"/>
      <sheetName val="TL_than1"/>
      <sheetName val="Gia"/>
      <sheetName val="san_hang_rao2"/>
      <sheetName val="be_canh2"/>
      <sheetName val="ga_ra2"/>
      <sheetName val="TL_coc2"/>
      <sheetName val="TL_than2"/>
      <sheetName val="dongia_(2)"/>
      <sheetName val="THPDMoi__(2)"/>
      <sheetName val="TONG_HOP_VL-NC"/>
      <sheetName val="TONGKE3p_"/>
      <sheetName val="TH_VL,_NC,_DDHT_Thanhphuoc"/>
      <sheetName val="DON_GIA"/>
      <sheetName val="t-h_HA_THE"/>
      <sheetName val="CHITIET_VL-NC-TT_-1p"/>
      <sheetName val="TONG_HOP_VL-NC_TT"/>
      <sheetName val="TH_XL"/>
      <sheetName val="CHITIET_VL-NC"/>
      <sheetName val="CHITIET_VL-NC-TT-3p"/>
      <sheetName val="KPVC-BD_"/>
      <sheetName val="MTP"/>
      <sheetName val="VLNCM"/>
      <sheetName val="Chiet tinh dz35"/>
      <sheetName val="DG CANTHO"/>
      <sheetName val="Dutoan KL"/>
      <sheetName val="PT VATT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6"/>
      <sheetName val="Sheet5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5"/>
      <sheetName val="Sheet16"/>
      <sheetName val="Sheet17"/>
      <sheetName val="Sheet18"/>
      <sheetName val="Sheet20"/>
      <sheetName val="Sheet21"/>
      <sheetName val="Sheet22"/>
      <sheetName val="Sheet23"/>
      <sheetName val="Sheet24"/>
      <sheetName val="Sheet25"/>
      <sheetName val="Sheet1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C"/>
      <sheetName val="HDLD"/>
    </sheetNames>
    <sheetDataSet>
      <sheetData sheetId="0">
        <row r="32">
          <cell r="B32" t="str">
            <v>Huỳnh Thị Thuý Nguyên</v>
          </cell>
        </row>
      </sheetData>
      <sheetData sheetId="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L$-INTER"/>
      <sheetName val="MTL$-TRUNCK-AG"/>
      <sheetName val="MTL$-PRODTANK-UG"/>
      <sheetName val="MTL$-PRODTANK-AG"/>
      <sheetName val="MTL$-JETTY"/>
      <sheetName val="MTL$-TRUNCK-UG"/>
      <sheetName val="XL4Poppy"/>
      <sheetName val="Cong cu dung cu"/>
      <sheetName val="Kiem ke Quy"/>
      <sheetName val="Kiem ke TSCD"/>
      <sheetName val="vat tu"/>
      <sheetName val="Cong trinh do dang 2002"/>
      <sheetName val="Sheet6"/>
      <sheetName val="Sheet7"/>
      <sheetName val="Sheet8"/>
      <sheetName val="Sheet9"/>
      <sheetName val="Sheet10"/>
      <sheetName val="Sheet1"/>
      <sheetName val="Sheet2"/>
      <sheetName val="Sheet3"/>
      <sheetName val="Sheet4"/>
      <sheetName val="Sheet5"/>
      <sheetName val="CN"/>
      <sheetName val="Capphoivua"/>
      <sheetName val="Gia VL"/>
      <sheetName val="cau"/>
      <sheetName val="cong"/>
      <sheetName val="nhua"/>
      <sheetName val="chitiet"/>
      <sheetName val="DuThauSuaLoi"/>
      <sheetName val="TongHopSuaLoi"/>
      <sheetName val="GT"/>
      <sheetName val="TH"/>
      <sheetName val="tienluong"/>
      <sheetName val="00000000"/>
      <sheetName val="NC10"/>
      <sheetName val="VL10"/>
      <sheetName val="CFmay10"/>
      <sheetName val="627(10)"/>
      <sheetName val="T1"/>
      <sheetName val="Bang gia ca may"/>
      <sheetName val="Bang luong CB"/>
      <sheetName val="Bang P.tich CT"/>
      <sheetName val="D.toan chi tiet"/>
      <sheetName val="Bang TH Dtoan"/>
      <sheetName val="XXXXXXXX"/>
      <sheetName val="KL DUONG DC L = 90m"/>
      <sheetName val="T.hop -T1"/>
      <sheetName val="T.Hop-T2"/>
      <sheetName val="T.Hop-T3"/>
      <sheetName val="SD1"/>
      <sheetName val="SD2"/>
      <sheetName val="SD7"/>
      <sheetName val="SD8"/>
      <sheetName val="SD9"/>
      <sheetName val="SD11"/>
      <sheetName val="SD12"/>
      <sheetName val="TVSD"/>
      <sheetName val="KLMAY"/>
      <sheetName val="long-xe"/>
      <sheetName val="hoa"/>
      <sheetName val="viet"/>
      <sheetName val="hung"/>
      <sheetName val="tuan"/>
      <sheetName val="dai"/>
      <sheetName val="truong"/>
      <sheetName val="cuong"/>
      <sheetName val="thanh-bx"/>
      <sheetName val="minh-bl"/>
      <sheetName val="kh-hd"/>
      <sheetName val="binh"/>
      <sheetName val="cung"/>
      <sheetName val="chien"/>
      <sheetName val="chien (2)"/>
      <sheetName val="chien (3)"/>
      <sheetName val="xa"/>
      <sheetName val="huy"/>
      <sheetName val="thuan"/>
      <sheetName val="thang"/>
      <sheetName val="dong"/>
      <sheetName val="thai"/>
      <sheetName val="ngoc"/>
      <sheetName val="hien"/>
      <sheetName val="long"/>
      <sheetName val="phuong"/>
      <sheetName val="kieu"/>
      <sheetName val="thucong1"/>
      <sheetName val="Thucong2"/>
      <sheetName val="KM"/>
      <sheetName val="KHOANMUC"/>
      <sheetName val="QTNC"/>
      <sheetName val="CPQL"/>
      <sheetName val="SANLUONG"/>
      <sheetName val="SSCP-SL"/>
      <sheetName val="CPSX"/>
      <sheetName val="KQKD"/>
      <sheetName val="CDSL (2)"/>
      <sheetName val="tong hop"/>
      <sheetName val="phan tich DG"/>
      <sheetName val="gia vat lieu"/>
      <sheetName val="gia xe may"/>
      <sheetName val="gia nhan cong"/>
      <sheetName val="XL4Test5"/>
      <sheetName val="km338+00-km338+100(2)"/>
      <sheetName val="km337+136-km337-350"/>
      <sheetName val="km346+600-km346+820 (2)"/>
      <sheetName val="km346+330-km346+600 (2)"/>
      <sheetName val="km346+00-km346+240 (2)"/>
      <sheetName val="km345+661-km345+000 (2)"/>
      <sheetName val="km345+661-km345+000"/>
      <sheetName val="km338+60-km338+130"/>
      <sheetName val="km338+176-km338+230"/>
      <sheetName val="km342+376.41- km342+520.29"/>
      <sheetName val="km338+439-km388+571.89"/>
      <sheetName val="km342+297.58-km342+376.41"/>
      <sheetName val="km338+571.89-km338+652"/>
      <sheetName val="km337+533.60-km338 (2)"/>
      <sheetName val="km341+275-km341+350"/>
      <sheetName val="km341+913-km341+963"/>
      <sheetName val="km341+1077 -km341+1177.61"/>
      <sheetName val="km341+612-341+682"/>
      <sheetName val="km345+400-km345+500 (3) (2)"/>
      <sheetName val="km345+400-km345+500 (6')"/>
      <sheetName val="km345+400-km345+500 (4)"/>
      <sheetName val="km345+400-km345+500 (9)"/>
      <sheetName val="km345+400-km345+500 (6)"/>
      <sheetName val="km342+520-km342+690 (2)"/>
      <sheetName val="km341.26-km341+200 (2)"/>
      <sheetName val="Duong cong vu hcm (2)"/>
      <sheetName val="Duong cong vu hcm (4)"/>
      <sheetName val="Duong cong vu hcm (5)"/>
      <sheetName val="Duong cong vu hcm (9)"/>
      <sheetName val="Duong cong vu hcm (4;) (2)"/>
      <sheetName val="Duong cong vu hcm (7)"/>
      <sheetName val="Duong cong vu hcm (8)"/>
      <sheetName val="Duong cong vu hcm (6)"/>
      <sheetName val="Duong cong vu hcm (3)"/>
      <sheetName val="Duong cong vu hcm (2;) (2)"/>
      <sheetName val="Duong cong vu hcm (9;) (2)"/>
      <sheetName val="Duong cong vu hcm (8;) (2)"/>
      <sheetName val="Duong cong vu hcm (7;) (2)"/>
      <sheetName val="Duong cong vu hcm (13;) (2)"/>
      <sheetName val="Duong cong vu hcm( Lmat;0) (2)"/>
      <sheetName val="Duong cong vu hcm( Lmat;1) (2)"/>
      <sheetName val="Duong cong vu hcm( Lmat;2)"/>
      <sheetName val="Duong cong vu hcm (10)"/>
      <sheetName val="Duong cong vu hcm (67)"/>
      <sheetName val="Duong cong vu hcm (11)"/>
      <sheetName val="Duong cong vu hcm (12)"/>
      <sheetName val="Duong cong vu hcm"/>
      <sheetName val="CTY CAU THANH THUY"/>
      <sheetName val="VINACONEX 15 A"/>
      <sheetName val="NNGT-XMHM2"/>
      <sheetName val="NNGT-XMNS CTXDSO 6(6)"/>
      <sheetName val="892"/>
      <sheetName val="NNGT-XMNS (2)"/>
      <sheetName val="NNGT-XMNS (3)"/>
      <sheetName val="NNGT-XMNS (4)"/>
      <sheetName val="NNGT-XMNS (5)"/>
      <sheetName val="NNGT-XMBS (2)"/>
      <sheetName val="NNGT-XMHM"/>
      <sheetName val="da-1x2 ru muout Tong thuy"/>
      <sheetName val="cat nam dan (4)"/>
      <sheetName val="cat nam dan (5)"/>
      <sheetName val="cat nghia dan(3)"/>
      <sheetName val="PC"/>
      <sheetName val="Ph-Thu"/>
      <sheetName val="Ph-Thu (2)"/>
      <sheetName val="PC (2)"/>
      <sheetName val="Chart2"/>
      <sheetName val="Chart1"/>
      <sheetName val="PC (3)"/>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Sua (2)"/>
      <sheetName val="Sua"/>
      <sheetName val="DGKSDA"/>
      <sheetName val="TH_BVTC"/>
      <sheetName val="BVTC"/>
      <sheetName val="TH theo tinh"/>
      <sheetName val="TH theo hang muc"/>
      <sheetName val="Quang Tri"/>
      <sheetName val="TTHue"/>
      <sheetName val="Da Nang"/>
      <sheetName val="Quang Nam"/>
      <sheetName val="Quang Ngai"/>
      <sheetName val="TH DH-QN"/>
      <sheetName val="KP HD"/>
      <sheetName val="DB HD"/>
      <sheetName val="QTNC-2002"/>
      <sheetName val="QTNC2003"/>
      <sheetName val="QTNC-Tong hop"/>
      <sheetName val="QTVT-Tong hop"/>
      <sheetName val="GTQT-Tong hop"/>
      <sheetName val="QT - Duet"/>
      <sheetName val="Sheet11"/>
      <sheetName val="Sheet12"/>
      <sheetName val="Sheet13"/>
      <sheetName val="Sheet14"/>
      <sheetName val="Sheet15"/>
      <sheetName val="Sheet16"/>
      <sheetName val="T9-2004"/>
      <sheetName val="T9-MD1"/>
      <sheetName val="T10-2004"/>
      <sheetName val="T10-MD1"/>
      <sheetName val="T11-2004"/>
      <sheetName val="T11-MD1"/>
      <sheetName val="T12-2004"/>
      <sheetName val="T12-MD1"/>
      <sheetName val="HDGK-02"/>
      <sheetName val="HDGK-03"/>
      <sheetName val="HDGK-06"/>
      <sheetName val="Cover"/>
      <sheetName val="Explain"/>
      <sheetName val="General"/>
      <sheetName val="General (2)"/>
      <sheetName val="Detail price"/>
      <sheetName val="Material"/>
      <sheetName val="Machinery"/>
      <sheetName val="Material (2)"/>
      <sheetName val="Machinery (2)"/>
      <sheetName val="HDGK-D3"/>
      <sheetName val="TLGK-D3"/>
      <sheetName val="TLSon"/>
      <sheetName val="HDGK"/>
      <sheetName val="DTTC"/>
      <sheetName val="Xuong KCT"/>
      <sheetName val="HDGK-Xuong KCT (2)"/>
      <sheetName val="Doi CTlap"/>
      <sheetName val="Doi PCS"/>
      <sheetName val="Xuong DT"/>
      <sheetName val="20% BHXH"/>
      <sheetName val="TrÝch 2%KPC§"/>
      <sheetName val="TrÝch 3% BHYT"/>
      <sheetName val="SD cac TK"/>
      <sheetName val="TK336"/>
      <sheetName val="chi tiet 131"/>
      <sheetName val="Ke chi"/>
      <sheetName val="TH du toan "/>
      <sheetName val="Du toan "/>
      <sheetName val="C.Tinh"/>
      <sheetName val="TK_cap"/>
      <sheetName val="MTL__INTER"/>
      <sheetName val=""/>
      <sheetName val="DTCT"/>
      <sheetName val="PTVT"/>
      <sheetName val="THDT"/>
      <sheetName val="THVT"/>
      <sheetName val="THGT"/>
      <sheetName val="KTQT-AFC"/>
      <sheetName val="KTQT-KH"/>
      <sheetName val="CLDG"/>
      <sheetName val="CLKL"/>
      <sheetName val="Bang du toan"/>
      <sheetName val="Tonghop"/>
      <sheetName val="Bu gia"/>
      <sheetName val="PT vat tu"/>
      <sheetName val="km345+400-km345+500 (6'-"/>
      <sheetName val="Bang ke chi tiet "/>
      <sheetName val="DT"/>
      <sheetName val="CP"/>
      <sheetName val="BCT6"/>
      <sheetName val="T9"/>
      <sheetName val="T6"/>
      <sheetName val="T3"/>
      <sheetName val="T10"/>
      <sheetName val="T2"/>
      <sheetName val="bk1"/>
      <sheetName val="nk1"/>
      <sheetName val="TK133"/>
      <sheetName val="TK 136"/>
      <sheetName val="TK 138"/>
      <sheetName val="TK141"/>
      <sheetName val="TK142"/>
      <sheetName val="BK3"/>
      <sheetName val="BPBNVL"/>
      <sheetName val="TK 154"/>
      <sheetName val="TK 155"/>
      <sheetName val="TK211"/>
      <sheetName val="TK214"/>
      <sheetName val="BPBKH"/>
      <sheetName val="TK 331"/>
      <sheetName val="TK334"/>
      <sheetName val="BPBTL"/>
      <sheetName val="TK335"/>
      <sheetName val="TK 336"/>
      <sheetName val="TK 338"/>
      <sheetName val="BK4"/>
      <sheetName val="BK5"/>
      <sheetName val="NK7 P1"/>
      <sheetName val="NK7 P2"/>
      <sheetName val="NK7 P3"/>
      <sheetName val="NKCT 8"/>
      <sheetName val="BCDPS"/>
      <sheetName val="Don gia"/>
      <sheetName val="Co quan TCT"/>
      <sheetName val="BOT"/>
      <sheetName val="BOT (PA chon)"/>
      <sheetName val="Yaly &amp; Ri Ninh"/>
      <sheetName val="Thuy dien Na Loi"/>
      <sheetName val="bang so sanh tong hop"/>
      <sheetName val="bang so sanh tong hop (ty le)"/>
      <sheetName val="thu nhap binh quan (2)"/>
      <sheetName val="dang huong"/>
      <sheetName val="phuong an 1"/>
      <sheetName val="phuong an 1 (2)"/>
      <sheetName val="phuong an2"/>
      <sheetName val="tong hop BQ"/>
      <sheetName val="Binhquan3"/>
      <sheetName val="tong hop BQ-1"/>
      <sheetName val="phuong an chon"/>
      <sheetName val="bang so sanh tong hop ( PA chon"/>
      <sheetName val="dang ap dung"/>
      <sheetName val="bang tong hop (dang huong)"/>
      <sheetName val="Bang TH Dtman"/>
      <sheetName val="ptvl0-1"/>
      <sheetName val="0-1"/>
      <sheetName val="ptvl4-5"/>
      <sheetName val="4-5"/>
      <sheetName val="ptvl3-4"/>
      <sheetName val="3-4"/>
      <sheetName val="ptvl2-3"/>
      <sheetName val="2-3"/>
      <sheetName val="vlcong"/>
      <sheetName val="ptvl1-2"/>
      <sheetName val="1-2"/>
      <sheetName val="TongHopSuaLoé"/>
      <sheetName val="TK 911"/>
      <sheetName val="TK 711"/>
      <sheetName val="TK 632"/>
      <sheetName val="TK642"/>
      <sheetName val="TK627"/>
      <sheetName val="TK623"/>
      <sheetName val="TK622"/>
      <sheetName val="TK621"/>
      <sheetName val="Chi tiet 511"/>
      <sheetName val="TK 511"/>
      <sheetName val="TK421"/>
      <sheetName val="TK411"/>
      <sheetName val="TK 342 ( thue T.C )"/>
      <sheetName val="TK338"/>
      <sheetName val="Phat sinh 2005"/>
      <sheetName val="TK333"/>
      <sheetName val="TK331"/>
      <sheetName val="TK 341vay dai han "/>
      <sheetName val="TK311"/>
      <sheetName val="TK 214"/>
      <sheetName val="TK 212"/>
      <sheetName val="Chi tiet TK 211"/>
      <sheetName val="TK 211"/>
      <sheetName val="TK153"/>
      <sheetName val="Chi tiet TK 152"/>
      <sheetName val="Can Doi TK"/>
      <sheetName val="TK 152"/>
      <sheetName val="Chung tu ghi so "/>
      <sheetName val="TK 142"/>
      <sheetName val="TK 141"/>
      <sheetName val="TK 133"/>
      <sheetName val="Chi tiet TK131"/>
      <sheetName val="TK 131"/>
      <sheetName val="TK 112"/>
      <sheetName val="TK 111"/>
      <sheetName val="Phieu thu"/>
      <sheetName val="Phieu chi "/>
      <sheetName val="Phieu nhap VTu "/>
      <sheetName val="Phieu xuat VTu"/>
      <sheetName val="Can doi vat tu nhap xuat "/>
      <sheetName val="Vat tu nhapxuat nam 2005"/>
      <sheetName val="Ca may can dung nam 2005"/>
      <sheetName val="Vat Tu can cho CT nam 2005"/>
      <sheetName val="HD thu mua hang NLS "/>
      <sheetName val="HD thu mua cat soi "/>
      <sheetName val="TLy HD mua ban "/>
      <sheetName val="Bien ban Nthu GK"/>
      <sheetName val="T. Ly HD giao khoan "/>
      <sheetName val="Hop dong giao khoan"/>
      <sheetName val="giay tam ung "/>
      <sheetName val="Bang ke T.toan "/>
      <sheetName val="Hoa don ban hang "/>
      <sheetName val="Bang phan bo tien luong 2005"/>
      <sheetName val="Bang cham cong "/>
      <sheetName val="Bang T.T Luong CB chu Chot2005"/>
      <sheetName val="Bang T.T luong CN lai xe"/>
      <sheetName val="Bang thanh toan luong 2005"/>
      <sheetName val="Nhan cong cho CT nam 2005"/>
      <sheetName val="Dinh Muc tieu hao VL 2005"/>
      <sheetName val="Dang Ky chi tiet KH 2005"/>
      <sheetName val="Bang phan bo NVL nam 2005"/>
      <sheetName val="Bang phan bo K.Hao 2005"/>
      <sheetName val="Dang Ky Khau hao 2005"/>
      <sheetName val="Phu luc so 3( TNDN)"/>
      <sheetName val="PhuLuc so 1(TNDN)"/>
      <sheetName val="Mau so 04 TNDN"/>
      <sheetName val="Mau so 02C"/>
      <sheetName val="Mau so 02B"/>
      <sheetName val="Mau so 02A"/>
      <sheetName val="Mau 01B"/>
      <sheetName val="To khai Mau 11"/>
      <sheetName val="Don xin khat nop thue nam 04"/>
      <sheetName val="Su dung hoa don mau 26"/>
      <sheetName val="QToan hoa don "/>
      <sheetName val="Mau so 01"/>
      <sheetName val="Mau so 02"/>
      <sheetName val="Chi tiet Mau 03 ( mua vao )"/>
      <sheetName val="Mau so 03"/>
      <sheetName val="Mau so 04"/>
      <sheetName val="Mau 05"/>
      <sheetName val="De nghi giai dap ve thue "/>
      <sheetName val="the duc"/>
      <sheetName val="Bao cao thong ke "/>
      <sheetName val="Phieu DTra Van Tai ( 01 TKe )"/>
      <sheetName val="MTO REV.2(ARMOR)"/>
      <sheetName val="BKXN"/>
      <sheetName val="Tokhai"/>
      <sheetName val="Tokhai (2)"/>
      <sheetName val="BKHT"/>
      <sheetName val="HT"/>
      <sheetName val="giait"/>
      <sheetName val="PLbkhh"/>
      <sheetName val="TKDC11"/>
      <sheetName val="giait (2)"/>
      <sheetName val="TH thue"/>
      <sheetName val="XN Thue"/>
      <sheetName val="BH"/>
      <sheetName val="BH (2)"/>
      <sheetName val="BTH -L"/>
      <sheetName val="SLQ3"/>
      <sheetName val="QTD1"/>
      <sheetName val="THQT"/>
      <sheetName val="THQT (2)"/>
      <sheetName val="ms2"/>
      <sheetName val="TKSDD"/>
      <sheetName val="XNthue"/>
      <sheetName val="TR"/>
      <sheetName val="KTVT"/>
      <sheetName val="ktvt2"/>
      <sheetName val="TB-D2"/>
      <sheetName val="TB-D4"/>
      <sheetName val="TB-D5"/>
      <sheetName val="QT-TSCD"/>
      <sheetName val="MTB"/>
      <sheetName val="XN CUC THUE"/>
      <sheetName val="TT-THUE"/>
      <sheetName val="GXN"/>
      <sheetName val="Gthue"/>
      <sheetName val="T.TRI"/>
      <sheetName val="thkk"/>
      <sheetName val="GTr"/>
      <sheetName val="TK01 (2)"/>
      <sheetName val="M02B"/>
      <sheetName val="TK01"/>
      <sheetName val="bk mua"/>
      <sheetName val="bk ban"/>
      <sheetName val="moi11"/>
      <sheetName val="bk moi 02"/>
      <sheetName val="bk DC"/>
      <sheetName val="bk moi03"/>
      <sheetName val="bcn (2)"/>
      <sheetName val="bcn (3)"/>
      <sheetName val="bcn T3"/>
      <sheetName val="bcnM"/>
      <sheetName val="4b-TC"/>
      <sheetName val="03-TC"/>
      <sheetName val="06-TC"/>
      <sheetName val="01-TC"/>
      <sheetName val="KHVLD"/>
      <sheetName val="11TC"/>
      <sheetName val="01-KHTC"/>
      <sheetName val="06 -TC"/>
      <sheetName val="06 -TC (2)"/>
      <sheetName val="PPLN 05-tc"/>
      <sheetName val="PPLN 05-tc (3)"/>
      <sheetName val="TH ghi so"/>
      <sheetName val="dieu chinh"/>
      <sheetName val="PPLN Q4"/>
      <sheetName val="kk"/>
      <sheetName val="PPLN 05-tc (2)"/>
      <sheetName val="01-KH"/>
      <sheetName val="PPLN Q1-04"/>
      <sheetName val="PPLN Q1-04 (2)"/>
      <sheetName val="ptgt"/>
      <sheetName val="ptgt (2)"/>
      <sheetName val="th thue dt"/>
      <sheetName val="QT SDV"/>
      <sheetName val="QTTHUE TNDN"/>
      <sheetName val="qt thue gtgt"/>
      <sheetName val="th thue gtgt"/>
      <sheetName val="TK-TDT-CP-TN"/>
      <sheetName val="pl thue"/>
      <sheetName val="QTCBH-YT"/>
      <sheetName val="BCTHXDCB"/>
      <sheetName val="DTXDCB"/>
      <sheetName val="qt chi snyt"/>
      <sheetName val="BCKPCD"/>
      <sheetName val="BCthunop BHXH"/>
      <sheetName val="BCthunop BHYT"/>
      <sheetName val="BCTH-BHXH-YT"/>
      <sheetName val="BTH TTT"/>
      <sheetName val="khai thue tndn"/>
      <sheetName val="khai thue tndn (2)"/>
      <sheetName val="sdt1"/>
      <sheetName val="dc sdu thue"/>
      <sheetName val="cac CT (2)"/>
      <sheetName val="nv"/>
      <sheetName val="m.cdkt-ts"/>
      <sheetName val="m.nv"/>
      <sheetName val="m.cac CT"/>
      <sheetName val="BC KHDT"/>
      <sheetName val="III - NV"/>
      <sheetName val="BC-SDNVKH"/>
      <sheetName val="bc nam"/>
      <sheetName val="KH TSCD"/>
      <sheetName val="KE LV"/>
      <sheetName val="KH6TH"/>
      <sheetName val="KH KHCB-QI"/>
      <sheetName val="M.QII"/>
      <sheetName val="TH2XE"/>
      <sheetName val="bcKH-SC Q3"/>
      <sheetName val="bcKH-SC Q4"/>
      <sheetName val="bcKH-SC (3)"/>
      <sheetName val="bcKK TS"/>
      <sheetName val="bcKK 2003"/>
      <sheetName val="bcKK 2004 (2)"/>
      <sheetName val="bcKK T9"/>
      <sheetName val="TKHtruoc"/>
      <sheetName val="bc SCL"/>
      <sheetName val="KHCB2003"/>
      <sheetName val="m.BC kh KhH (2)"/>
      <sheetName val="KH KHCB"/>
      <sheetName val="mKH KHCB"/>
      <sheetName val="01qtdn"/>
      <sheetName val="03"/>
      <sheetName val="04"/>
      <sheetName val="05"/>
      <sheetName val="08"/>
      <sheetName val="scl-1"/>
      <sheetName val="scl-2"/>
      <sheetName val="bc mua ts"/>
      <sheetName val="(2)"/>
      <sheetName val="bbkk"/>
      <sheetName val="131"/>
      <sheetName val="331"/>
      <sheetName val="131-2 (2)"/>
      <sheetName val="ke muaTB"/>
      <sheetName val="THCP-HD4"/>
      <sheetName val="bcqt"/>
      <sheetName val="10000000"/>
      <sheetName val="Phieu cao do K95"/>
      <sheetName val="Lop 1 K98"/>
      <sheetName val="tuၡn"/>
      <sheetName val="mau c47"/>
      <sheetName val="Thang 1"/>
      <sheetName val="Thang 10"/>
      <sheetName val="Du toan"/>
      <sheetName val="Phan tich vat tu"/>
      <sheetName val="Tong hop vat tu"/>
      <sheetName val="Tong hop gia"/>
      <sheetName val="Tro giup"/>
      <sheetName val="Nhan cong"/>
      <sheetName val="May thi cong"/>
      <sheetName val="Chi phi chung"/>
      <sheetName val="Config"/>
      <sheetName val="MTL$-TRUNCK-AO"/>
      <sheetName val="GDMN.1"/>
      <sheetName val="GDMN.2"/>
      <sheetName val="GDMN.3"/>
      <sheetName val="GDMN.4"/>
      <sheetName val="GDMN.5"/>
      <sheetName val="GDTH.1"/>
      <sheetName val="GDTH.2"/>
      <sheetName val="GDTH.3"/>
      <sheetName val="GDTH.4"/>
      <sheetName val="GDTH.5"/>
      <sheetName val="THCS.1"/>
      <sheetName val="THCS.2"/>
      <sheetName val="THCS.3"/>
      <sheetName val="THCS.4"/>
      <sheetName val="THCS.5"/>
      <sheetName val="THCS.6"/>
      <sheetName val="THPT.1"/>
      <sheetName val="THPT.2"/>
      <sheetName val="THPT.3"/>
      <sheetName val="THPT.4"/>
      <sheetName val="THPT.5"/>
      <sheetName val="THPT.6"/>
      <sheetName val="DH,CD,THCN.1"/>
      <sheetName val="DH,CD,THCN.2"/>
      <sheetName val="DH,CD,THCN.3"/>
      <sheetName val="GDKCQ.1"/>
      <sheetName val="GDKCQ.2"/>
      <sheetName val="TAICHINH"/>
      <sheetName val="km342+500-km342+690 (2)"/>
      <sheetName val="C47 Q4"/>
      <sheetName val="Duong con' vu hcm (6)"/>
      <sheetName val="thong bao"/>
      <sheetName val="duyet gia"/>
      <sheetName val="so do"/>
      <sheetName val="aung"/>
      <sheetName val="SD0"/>
      <sheetName val="km337+136-ki337-350"/>
      <sheetName val="km345+661-kms45+000 (2)"/>
      <sheetName val="km338+1w6-km338+230"/>
      <sheetName val="km338+439-km388+571.x9"/>
      <sheetName val="km337+u33.60-km338 (2)"/>
      <sheetName val="km345+400-km345+5 0 (3) (2)"/>
      <sheetName val="Thong so chinh"/>
      <sheetName val="44"/>
      <sheetName val="43"/>
      <sheetName val="42"/>
      <sheetName val="41"/>
      <sheetName val="40"/>
      <sheetName val="39"/>
      <sheetName val="38"/>
      <sheetName val="37"/>
      <sheetName val="36"/>
      <sheetName val="35"/>
      <sheetName val="3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refreshError="1"/>
      <sheetData sheetId="170" refreshError="1"/>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refreshError="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refreshError="1"/>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refreshError="1"/>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refreshError="1"/>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TN vua"/>
      <sheetName val="Tong hop"/>
      <sheetName val="DG chi tiet"/>
      <sheetName val="Vua"/>
      <sheetName val="Gia"/>
      <sheetName val="Nhan cong"/>
      <sheetName val="BTN min"/>
      <sheetName val="DDD"/>
      <sheetName val="BTN tho"/>
      <sheetName val="00000000"/>
      <sheetName val="10000000"/>
      <sheetName val="20000000"/>
      <sheetName val="30000000"/>
      <sheetName val="XL4Popp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hucap"/>
      <sheetName val="nen"/>
      <sheetName val="mat"/>
      <sheetName val="atgt"/>
      <sheetName val="cong"/>
      <sheetName val="vua"/>
      <sheetName val="gvl"/>
      <sheetName val="dtoan"/>
      <sheetName val="dtxl-duong"/>
      <sheetName val="gtxl-duong(11m)"/>
      <sheetName val="gtxl-cau"/>
      <sheetName val="cpkhac-Bm=11m"/>
      <sheetName val="thkphi-Bm=11m"/>
      <sheetName val="gpmb"/>
      <sheetName val="Sheet1"/>
      <sheetName val="dap"/>
      <sheetName val="XL4Poppy"/>
      <sheetName val="Congty"/>
      <sheetName val="VPPN"/>
      <sheetName val="XN74"/>
      <sheetName val="XN54"/>
      <sheetName val="XN33"/>
      <sheetName val="NK96"/>
      <sheetName val="XL4Test5"/>
      <sheetName val="C.noTX01"/>
      <sheetName val="Sheet2"/>
      <sheetName val="Chart1"/>
      <sheetName val="T.HopCNo"/>
      <sheetName val="THCNoATrung"/>
      <sheetName val="Sheet6"/>
      <sheetName val="BaocaoC.No2"/>
      <sheetName val="BaocaoC.noHopC.ty"/>
      <sheetName val="THAtraQuy"/>
      <sheetName val="No Ca.N"/>
      <sheetName val="C.tiêt C.ty"/>
      <sheetName val="CN.TCT03"/>
      <sheetName val="CN kho đoi"/>
      <sheetName val="T.Hop CN"/>
      <sheetName val="CTHTchưa TTnộibộ"/>
      <sheetName val="CN2004 Nộp TCT"/>
      <sheetName val="CN TCT04"/>
      <sheetName val="XXXXXXXX"/>
      <sheetName val="solieu"/>
      <sheetName val="VL"/>
      <sheetName val="PLV"/>
      <sheetName val="Dongia"/>
      <sheetName val="DTCTtaluy"/>
      <sheetName val="KLDGTT&lt;120%"/>
      <sheetName val="PL2"/>
      <sheetName val="DTnen"/>
      <sheetName val="PL"/>
      <sheetName val="TH"/>
      <sheetName val="THKL nghiemthu"/>
      <sheetName val="DTCTtaluy (2)"/>
      <sheetName val="KLDGTT&lt;120% (2)"/>
      <sheetName val="TH (2)"/>
      <sheetName val="XXXXXXX0"/>
      <sheetName val="00000000"/>
      <sheetName val="10000000"/>
      <sheetName val="XXXXXXX1"/>
      <sheetName val="20000000"/>
      <sheetName val="30000000"/>
      <sheetName val="DTCT"/>
      <sheetName val="B2.3"/>
      <sheetName val="CL XD"/>
      <sheetName val="THop"/>
      <sheetName val="CT"/>
      <sheetName val="TienLuong"/>
      <sheetName val="tong hop"/>
      <sheetName val="phan tich DG"/>
      <sheetName val="gia vat lieu"/>
      <sheetName val="gia xe may"/>
      <sheetName val="gia nhan cong"/>
      <sheetName val="gtxl-duone(11m)"/>
      <sheetName val="'pmb"/>
      <sheetName val="ChiTiet"/>
      <sheetName val="Don-Gia"/>
      <sheetName val="Nhan-cong"/>
      <sheetName val="May"/>
      <sheetName val="VatLieu"/>
      <sheetName val="Thanh-Toan"/>
      <sheetName val="KLCong"/>
      <sheetName val="Sheet12"/>
      <sheetName val="Sheet13"/>
      <sheetName val="Sheet14"/>
      <sheetName val="Sheet15"/>
      <sheetName val="Sheet16"/>
      <sheetName val="Tminh-DT"/>
      <sheetName val="CONG-TDT"/>
      <sheetName val="Cphi-KHAC"/>
      <sheetName val="Du toan (2)"/>
      <sheetName val="Du toan"/>
      <sheetName val="Phan tich vat tu"/>
      <sheetName val="Tong hop vat tu"/>
      <sheetName val="Gia tri vat tu"/>
      <sheetName val="Chenh lech vat tu"/>
      <sheetName val="CLVT_TINH"/>
      <sheetName val="cuoc"/>
      <sheetName val="Du thau"/>
      <sheetName val="Don gia chi tiet"/>
      <sheetName val="THKP_CAU"/>
      <sheetName val="Tu van Thiet ke"/>
      <sheetName val="Tien do thi cong"/>
      <sheetName val="Bia du toan"/>
      <sheetName val="Tro giup"/>
      <sheetName val="CP-TV-CAU"/>
      <sheetName val="Config"/>
      <sheetName val="C47-456"/>
      <sheetName val="C46"/>
      <sheetName val="C47-PII"/>
      <sheetName val="TH-DTXL-luu"/>
      <sheetName val="dieu-phoi-dat-G1"/>
      <sheetName val="TH-DTXL-G1"/>
      <sheetName val="CPXD-TT-04-G1"/>
      <sheetName val="DTCT-G1"/>
      <sheetName val="PTDG-mat"/>
      <sheetName val="PTDG-nen"/>
      <sheetName val="PTDG-ATGT"/>
      <sheetName val="PTDG-cong"/>
      <sheetName val="DGNCII"/>
      <sheetName val="DGNCIII"/>
      <sheetName val="gvt"/>
      <sheetName val="He-so"/>
      <sheetName val="gia-ca-may"/>
      <sheetName val="40000000"/>
      <sheetName val="50000000"/>
      <sheetName val="60000000"/>
      <sheetName val="70000000"/>
      <sheetName val="80000000"/>
      <sheetName val="90000000"/>
      <sheetName val=""/>
      <sheetName val="pt0-1"/>
      <sheetName val="kp0-1"/>
      <sheetName val="0-1"/>
      <sheetName val="pt2-3"/>
      <sheetName val="thkp2-3"/>
      <sheetName val="clvl"/>
      <sheetName val="2-3"/>
      <sheetName val="cl1-2"/>
      <sheetName val="thkp1-2"/>
      <sheetName val="clvl1-2"/>
      <sheetName val="1-2"/>
      <sheetName val="Sheet3"/>
      <sheetName val="MTL$-INTER"/>
      <sheetName val="Thuc thanh"/>
      <sheetName val="C.t)êt C.ty"/>
      <sheetName val="["/>
      <sheetName val="T.HDÔ CN"/>
      <sheetName val="tra-vat-lieu"/>
      <sheetName val="CN kho doi"/>
      <sheetName val="CTHTchua TTn?ib?"/>
      <sheetName val="CN2004 N?p TCT"/>
      <sheetName val="TH_DTXL_luu"/>
      <sheetName val="_x0001_Y_x0000__x0004__x0000__x0000__x0000__x0001_Y_x0000__x0004__x0000__x0000__x0000__x0001_Y_x0000__x0004__x0000__x0000__x0000__x0001_Y_x0000__x0004__x0000__x0000__x0000_"/>
      <sheetName val="_x0001_Y_x0000__x0004__x0000__x0000__x0000__x0001_Y_x0000__x0004__x0000__x0000__x0000__x0001_Y_x0000__x0004__x0000__x0000__x0000_ _x0001_Y_x0000__x0004__x0000__x0000__x0000_"/>
      <sheetName val="_x0001_Y_x0000__x0004__x0000__x0000__x0000_ª_x0001_Y_x0000__x0004__x0000__x0000__x0000_«_x0001_Y_x0000__x0004__x0000__x0000__x0000_¬_x0001_Y_x0000__x0004__x0000__x0000__x0000_"/>
      <sheetName val="_x0001_Y_x0000__x0004__x0000__x0000__x0000_¶_x0001_Y_x0000__x0004__x0000__x0000__x0000_·_x0001_Y_x0000__x0004__x0000__x0000__x0000_¸_x0001_Y_x0000__x0004__x0000__x0000__x0000_"/>
      <sheetName val="_x0001_Y_x0000__x0004__x0000__x0000__x0000_Â_x0001_Y_x0000__x0004__x0000__x0000__x0000_Ã_x0001_Y_x0000__x0004__x0000__x0000__x0000_Ä_x0001_Y_x0000__x0004__x0000__x0000__x0000_"/>
      <sheetName val="tkkt-ql38-1-g-2"/>
      <sheetName val="PEDESB"/>
      <sheetName val="MTO REV.0"/>
      <sheetName val="DCNCII"/>
      <sheetName val="chitimc"/>
      <sheetName val="_x0000__x0004__x0000__x0000__x0000__x0001_Y_x0000__x0004__x0000__x0000__x0000__x0001_Y_x0000__x0004__x0000__x0000__x0000__x0001_Y_x0000__x0004__x0000__x0000__x0000__x0001_"/>
      <sheetName val="_x0000__x0004__x0000__x0000__x0000_¥_x0001_Y_x0000__x0004__x0000__x0000__x0000_¦_x0001_Y_x0000__x0004__x0000__x0000__x0000_§_x0001_Y_x0000__x0004__x0000__x0000__x0000_¨_x0001_"/>
      <sheetName val="_x0000__x0004__x0000__x0000__x0000_±_x0001_Y_x0000__x0004__x0000__x0000__x0000_²_x0001_Y_x0000__x0004__x0000__x0000__x0000_³_x0001_Y_x0000__x0004__x0000__x0000__x0000_´_x0001_"/>
      <sheetName val="_x0000__x0004__x0000__x0000__x0000_½_x0001_Y_x0000__x0004__x0000__x0000__x0000_¾_x0001_Y_x0000__x0004__x0000__x0000__x0000_¿_x0001_Y_x0000__x0004__x0000__x0000__x0000_À_x0001_"/>
      <sheetName val="_x0000__x0004__x0000__x0000__x0000_É_x0001_Y_x0000__x0004__x0000__x0000__x0000_Ê_x0001_Y_x0000__x0004__x0000__x0000__x0000_Ë_x0001_Y_x0000__x0004__x0000__x0000__x0000_Ì_x0001_"/>
      <sheetName val="_x0001_Y_x0000__x0004__x0000__x0000__x0000_’_x0001_Y_x0000__x0004__x0000__x0000__x0000_“_x0001_Y_x0000__x0004__x0000__x0000__x0000_”_x0001_Y_x0000__x0004__x0000__x0000__x0000_"/>
      <sheetName val="_x0001_Y_x0000__x0004__x0000__x0000__x0000_ž_x0001_Y_x0000__x0004__x0000__x0000__x0000_Ÿ_x0001_Y_x0000__x0004__x0000__x0000__x0000_ _x0001_Y_x0000__x0004__x0000__x0000__x0000_"/>
      <sheetName val="_pmb"/>
      <sheetName val="dtxl-du_x0000_n_x0000_"/>
      <sheetName val="TN"/>
      <sheetName val="ND"/>
      <sheetName val="_x0001_Y?_x0004_???_x0001_Y?_x0004_???_x0001_Y?_x0004_???_x0001_Y?_x0004_???"/>
      <sheetName val="_x0001_Y?_x0004_???_x0001_Y?_x0004_???_x0001_Y?_x0004_??? _x0001_Y?_x0004_???"/>
      <sheetName val="_x0001_Y?_x0004_???ª_x0001_Y?_x0004_???«_x0001_Y?_x0004_???¬_x0001_Y?_x0004_???"/>
      <sheetName val="_x0001_Y?_x0004_???¶_x0001_Y?_x0004_???·_x0001_Y?_x0004_???¸_x0001_Y?_x0004_???"/>
      <sheetName val="_x0001_Y?_x0004_???Â_x0001_Y?_x0004_???Ã_x0001_Y?_x0004_???Ä_x0001_Y?_x0004_???"/>
      <sheetName val="CTHTc(u_x0000_ _x0000_T*?ib?"/>
      <sheetName val="btra"/>
      <sheetName val="gtxl-euone(11m)"/>
      <sheetName val="BaocaoC.noHopC."/>
      <sheetName val="gtxl-duoîe(11m)"/>
      <sheetName val="ATM"/>
      <sheetName val="BCA"/>
      <sheetName val="Anca"/>
      <sheetName val="TT Luong"/>
      <sheetName val="TTATM"/>
      <sheetName val="Duyet"/>
      <sheetName val="BANGTRA"/>
      <sheetName val="T1-05"/>
      <sheetName val="T2-05"/>
      <sheetName val="T3-05"/>
      <sheetName val="T4-05"/>
      <sheetName val="T5-05"/>
      <sheetName val="T6-05"/>
      <sheetName val="T7-05"/>
      <sheetName val="T8-05"/>
      <sheetName val="T9-05"/>
      <sheetName val="T10-05"/>
      <sheetName val="T11-05"/>
      <sheetName val="T12-05"/>
      <sheetName val="CN kho ðoi"/>
      <sheetName val="CTHTchýa TTn?ib?"/>
      <sheetName val="_x0001_Y_x0000__x0004__x0000__x0000__x0000_?_x0001_Y_x0000__x0004__x0000__x0000__x0000__x0001_Y_x0000__x0004__x0000__x0000__x0000_ _x0001_Y_x0000__x0004__x0000__x0000__x0000_"/>
      <sheetName val="giႀ￸nhan cong"/>
      <sheetName val="dtxl-du?n?"/>
      <sheetName val="_x0001_Y?_x0004_???’_x0001_Y?_x0004_???“_x0001_Y?_x0004_???”_x0001_Y?_x0004_???"/>
      <sheetName val="_x0001_Y?_x0004_???ž_x0001_Y?_x0004_???Ÿ_x0001_Y?_x0004_??? _x0001_Y?_x0004_???"/>
      <sheetName val="?_x0004_???_x0001_Y?_x0004_???_x0001_Y?_x0004_???_x0001_Y?_x0004_???_x0001_"/>
      <sheetName val="?_x0004_???¥_x0001_Y?_x0004_???¦_x0001_Y?_x0004_???§_x0001_Y?_x0004_???¨_x0001_"/>
      <sheetName val="?_x0004_???±_x0001_Y?_x0004_???²_x0001_Y?_x0004_???³_x0001_Y?_x0004_???´_x0001_"/>
      <sheetName val="?_x0004_???½_x0001_Y?_x0004_???¾_x0001_Y?_x0004_???¿_x0001_Y?_x0004_???À_x0001_"/>
      <sheetName val="?_x0004_???É_x0001_Y?_x0004_???Ê_x0001_Y?_x0004_???Ë_x0001_Y?_x0004_???Ì_x0001_"/>
      <sheetName val="t02"/>
      <sheetName val="BaoVe"/>
      <sheetName val="Tr Cay"/>
      <sheetName val="T071"/>
      <sheetName val="TRONG CAY T8 (2)"/>
      <sheetName val="Tra_bang"/>
      <sheetName val="_"/>
      <sheetName val="_x0001_Y"/>
      <sheetName val="CTHTchua TTn_ib_"/>
      <sheetName val="CN2004 N_p TCT"/>
      <sheetName val="dtxl-du"/>
      <sheetName val="V@PN"/>
      <sheetName val="CTHTc(u"/>
      <sheetName val="_x0001_Y__x0004_____x0001_Y__x0004_____x0001_Y__x0004_____x0001_Y__x0004____"/>
      <sheetName val="_x0001_Y__x0004_____x0001_Y__x0004_____x0001_Y__x0004____ _x0001_Y__x0004____"/>
      <sheetName val="_x0001_Y__x0004____ª_x0001_Y__x0004____«_x0001_Y__x0004____¬_x0001_Y__x0004____"/>
      <sheetName val="_x0001_Y__x0004____¶_x0001_Y__x0004____·_x0001_Y__x0004____¸_x0001_Y__x0004____"/>
      <sheetName val="_x0001_Y__x0004____Â_x0001_Y__x0004____Ã_x0001_Y__x0004____Ä_x0001_Y__x0004____"/>
      <sheetName val="__x0004_____x0001_Y__x0004_____x0001_Y__x0004_____x0001_Y__x0004_____x0001_"/>
      <sheetName val="__x0004____¥_x0001_Y__x0004____¦_x0001_Y__x0004____§_x0001_Y__x0004____¨_x0001_"/>
      <sheetName val="__x0004____±_x0001_Y__x0004____²_x0001_Y__x0004____³_x0001_Y__x0004____´_x0001_"/>
      <sheetName val="__x0004____½_x0001_Y__x0004____¾_x0001_Y__x0004____¿_x0001_Y__x0004____À_x0001_"/>
      <sheetName val="__x0004____É_x0001_Y__x0004____Ê_x0001_Y__x0004____Ë_x0001_Y__x0004____Ì_x0001_"/>
      <sheetName val="DG "/>
      <sheetName val="_x0001_Y__x0004____’_x0001_Y__x0004____“_x0001_Y__x0004____”_x0001_Y__x0004____"/>
      <sheetName val="_x0001_Y__x0004____ž_x0001_Y__x0004____Ÿ_x0001_Y__x0004____ _x0001_Y__x0004____"/>
      <sheetName val="VL________"/>
      <sheetName val="CTHTchýa TTn_ib_"/>
      <sheetName val="CN Tl￸04"/>
      <sheetName val="THKL_nghiemthu"/>
      <sheetName val="DTCTtaluy_(2)"/>
      <sheetName val="KLDGTT&lt;120%_(2)"/>
      <sheetName val="TH_(2)"/>
      <sheetName val="tong_hop"/>
      <sheetName val="phan_tich_DG"/>
      <sheetName val="gia_vat_lieu"/>
      <sheetName val="gia_xe_may"/>
      <sheetName val="gia_nhan_cong"/>
      <sheetName val="C_noTX01"/>
      <sheetName val="T_HopCNo"/>
      <sheetName val="BaocaoC_No2"/>
      <sheetName val="BaocaoC_noHopC_ty"/>
      <sheetName val="No_Ca_N"/>
      <sheetName val="C_tiêt_C_ty"/>
      <sheetName val="CN_TCT03"/>
      <sheetName val="CN_kho_đoi"/>
      <sheetName val="T_Hop_CN"/>
      <sheetName val="CTHTchưa_TTnộibộ"/>
      <sheetName val="CN2004_Nộp_TCT"/>
      <sheetName val="CN_TCT04"/>
      <sheetName val="B2_3"/>
      <sheetName val="CL_XD"/>
      <sheetName val="Du_toan_(2)"/>
      <sheetName val="Du_toan"/>
      <sheetName val="Phan_tich_vat_tu"/>
      <sheetName val="Tong_hop_vat_tu"/>
      <sheetName val="Gia_tri_vat_tu"/>
      <sheetName val="Chenh_lech_vat_tu"/>
      <sheetName val="Du_thau"/>
      <sheetName val="Don_gia_chi_tiet"/>
      <sheetName val="Tu_van_Thiet_ke"/>
      <sheetName val="Tien_do_thi_cong"/>
      <sheetName val="Bia_du_toan"/>
      <sheetName val="Tro_giup"/>
      <sheetName val="C_t)êt_C_ty"/>
      <sheetName val="Thuc_thanh"/>
      <sheetName val="YYYYYYYYYYY"/>
      <sheetName val="YYY Y¡Y¢Y£Y¤Y¥Y¦Y§Y¨"/>
      <sheetName val="YªY«Y¬Y­Y®Y¯Y°Y±Y²Y³Y´"/>
      <sheetName val="Y¶Y·Y¸Y¹YºY»Y¼Y½Y¾Y¿YÀ"/>
      <sheetName val="YÂYÃYÄYÅYÆYÇYÈYÉYÊYËYÌ"/>
      <sheetName val="MTO REV.2(ARMOR)"/>
      <sheetName val="Tong KLBS"/>
      <sheetName val="dtxl-du_n_"/>
      <sheetName val="KLDG_x0014_T&lt;120% (2)"/>
      <sheetName val="_x0018_XXXXXX0"/>
      <sheetName val="N_ Ca.N"/>
      <sheetName val="CTHTchưa TTn᳙ibộ"/>
      <sheetName val="_x0001_Y_x0000__x0004__x0000__x0001_Y_x0000__x0004__x0000__x0001_Y_x0000__x0004__x0000__x0001_Y_x0000__x0004__x0000__x0001_Y_x0000__x0004__x0000__x0001_"/>
      <sheetName val="_x0001_Y_x0000__x0004__x0000__x0001_Y_x0000__x0004__x0000__x0001_Y_x0000__x0004__x0000_ _x0001_Y_x0000__x0004__x0000_¡_x0001_Y_x0000__x0004__x0000_¢_x0001_"/>
      <sheetName val="_x0001_Y_x0000__x0004__x0000_ª_x0001_Y_x0000__x0004__x0000_«_x0001_Y_x0000__x0004__x0000_¬_x0001_Y_x0000__x0004__x0000_­_x0001_Y_x0000__x0004__x0000_®_x0001_"/>
      <sheetName val="_x0001_Y_x0000__x0004__x0000_¶_x0001_Y_x0000__x0004__x0000_·_x0001_Y_x0000__x0004__x0000_¸_x0001_Y_x0000__x0004__x0000_¹_x0001_Y_x0000__x0004__x0000_º_x0001_"/>
      <sheetName val="_x0001_Y_x0000__x0004__x0000_Â_x0001_Y_x0000__x0004__x0000_Ã_x0001_Y_x0000__x0004__x0000_Ä_x0001_Y_x0000__x0004__x0000_Å_x0001_Y_x0000__x0004__x0000_Æ_x0001_"/>
      <sheetName val="VL????????"/>
      <sheetName val="1-2_x0000__x0000__x0000__x0000__x0000__x0000__x0000__x0000__x0000__x0000__x0000_냼η_x0000__x0004__x0000__x0000__x0000__x0000__x0000__x0000_钌έ_x0000__x0000__x0000__x0000__x0000_"/>
      <sheetName val="N/ Ca.N"/>
      <sheetName val="_x0000__x0004__x0000__x0000__x0000_™_x0001_Y_x0000__x0004__x0000__x0000__x0000_š_x0001_Y_x0000__x0004__x0000__x0000__x0000_›_x0001_Y_x0000__x0004__x0000__x0000__x0000_œ_x0001_"/>
      <sheetName val="BaocanC.No2"/>
      <sheetName val="thdt"/>
      <sheetName val="ptvl0-1"/>
      <sheetName val="ptvl4-5"/>
      <sheetName val="4-5"/>
      <sheetName val="ptvl3-4"/>
      <sheetName val="3-4"/>
      <sheetName val="ptvl2-3"/>
      <sheetName val="vlcong"/>
      <sheetName val="ptvl1-2"/>
      <sheetName val="TSO_CHUNG"/>
      <sheetName val="Dữ liệu"/>
      <sheetName val="Khối lượng"/>
      <sheetName val="Dự toán"/>
      <sheetName val="Vật tư"/>
      <sheetName val="Phân tích"/>
      <sheetName val="&lt;Phân tích&gt;"/>
      <sheetName val="Kinh phí"/>
      <sheetName val="Thuyết minh"/>
      <sheetName val="Bìa HS"/>
      <sheetName val="Tiến độ"/>
      <sheetName val="_x0001_Y?_x0004_????_x0001_Y?_x0004_???_x0001_Y?_x0004_??? _x0001_Y?_x0004_???"/>
      <sheetName val="_x0001_Y_x0000__x0004__x0000_’_x0001_Y_x0000__x0004__x0000_“_x0001_Y_x0000__x0004__x0000_”_x0001_Y_x0000__x0004__x0000_•_x0001_Y_x0000__x0004__x0000_–_x0001_"/>
      <sheetName val="_x0001_Y_x0000__x0004__x0000_ž_x0001_Y_x0000__x0004__x0000_Ÿ_x0001_Y_x0000__x0004__x0000_ _x0001_Y_x0000__x0004__x0000_¡_x0001_Y_x0000__x0004__x0000_¢_x0001_"/>
      <sheetName val="_x0001_Y_x0000__x0004__x0000_¶_x0001_Y_x0004__x0000_·_x0001_Y_x0000__x0004__x0000_¸_x0001_Y_x0000__x0004__x0000_¹_x0001_Y_x0000__x0004__x0000_º_x0001_Y"/>
      <sheetName val="VapLieu"/>
      <sheetName val="DTCTtÑuy"/>
      <sheetName val="Truot_nen"/>
      <sheetName val="_x0001_Y?_x0004_?_x0001_Y?_x0004_?_x0001_Y?_x0004_?_x0001_Y?_x0004_?_x0001_Y?_x0004_?_x0001_"/>
      <sheetName val="_x0001_Y?_x0004_?_x0001_Y?_x0004_?_x0001_Y?_x0004_? _x0001_Y?_x0004_?¡_x0001_Y?_x0004_?¢_x0001_"/>
      <sheetName val="_x0001_Y?_x0004_?ª_x0001_Y?_x0004_?«_x0001_Y?_x0004_?¬_x0001_Y?_x0004_?­_x0001_Y?_x0004_?®_x0001_"/>
      <sheetName val="_x0001_Y?_x0004_?¶_x0001_Y?_x0004_?·_x0001_Y?_x0004_?¸_x0001_Y?_x0004_?¹_x0001_Y?_x0004_?º_x0001_"/>
      <sheetName val="_x0001_Y?_x0004_?Â_x0001_Y?_x0004_?Ã_x0001_Y?_x0004_?Ä_x0001_Y?_x0004_?Å_x0001_Y?_x0004_?Æ_x0001_"/>
      <sheetName val="1-2???????????냼η?_x0004_??????钌έ?????"/>
      <sheetName val="CTHTc(u? ?T*?ib?"/>
      <sheetName val="ctTBA"/>
      <sheetName val="Box-Girder"/>
      <sheetName val="7_x0010_000000"/>
      <sheetName val="TH_x000d_DTXL-luu"/>
      <sheetName val="CPXD-TT-04-G_x0011_"/>
      <sheetName val="DTCT_x000d_G1"/>
      <sheetName val="뉃_x0000_Tchưa TTnộibộ"/>
      <sheetName val="[tkkt-ql38-1-g-2.xls_gtxl-cau"/>
      <sheetName val="nhan cong"/>
      <sheetName val="_x0001_Y?_x0004_?Â_x0001_Y?_x0004_?Ã_x0001_Y?_x0004_?Ä_x0001_Y?_x0004_?Å_x0001_Y?_x0004_Æ_x0001_"/>
      <sheetName val="_x0001_Y__x0004___x0001_Y__x0004___x0001_Y__x0004___x0001_Y__x0004___x0001_Y__x0004___x0001_"/>
      <sheetName val="_x0001_Y__x0004___x0001_Y__x0004___x0001_Y__x0004__ _x0001_Y__x0004__¡_x0001_Y__x0004__¢_x0001_"/>
      <sheetName val="_x0001_Y__x0004__ª_x0001_Y__x0004__«_x0001_Y__x0004__¬_x0001_Y__x0004__­_x0001_Y__x0004__®_x0001_"/>
      <sheetName val="_x0001_Y__x0004__¶_x0001_Y__x0004__·_x0001_Y__x0004__¸_x0001_Y__x0004__¹_x0001_Y__x0004__º_x0001_"/>
      <sheetName val="_x0001_Y__x0004__Â_x0001_Y__x0004__Ã_x0001_Y__x0004__Ä_x0001_Y__x0004__Å_x0001_Y__x0004_Æ_x0001_"/>
      <sheetName val="CN Tl?04"/>
      <sheetName val="_x0000__x0004__x0000__x0000__x0000_½_x0001_Y_x0000__x0004__x0000__x0000__x0000_¾_x0001_Y_x0000__x0004__x0000__x0000_¿_x0001_Y_x0000__x0004__x0000__x0000__x0000_À_x0001_"/>
      <sheetName val="_x0001_Y?_x0004_?¶_x0001_Y_x0004_?·_x0001_Y?_x0004_?¸_x0001_Y?_x0004_?¹_x0001_Y?_x0004_?º_x0001_Y"/>
      <sheetName val="_x0001_Y?_x0004_?ª_x0001_Y?_x0004_?«_x0001_Y?_x0004_?¬_x0001_Y?_x0004_?­_x0001_Y_x0004_?®_x0001_"/>
      <sheetName val="_x0001_Y?_x0004_?’_x0001_Y?_x0004_?“_x0001_Y?_x0004_?”_x0001_Y?_x0004_?•_x0001_Y?_x0004_?–_x0001_"/>
      <sheetName val="_x0001_Y?_x0004_?ž_x0001_Y?_x0004_?Ÿ_x0001_Y?_x0004_? _x0001_Y?_x0004_?¡_x0001_Y?_x0004_?¢_x0001_"/>
      <sheetName val="?_x0004_???™_x0001_Y?_x0004_???š_x0001_Y?_x0004_???›_x0001_Y?_x0004_???œ_x0001_"/>
      <sheetName val="Shmet2"/>
      <sheetName val="\.HopCNo"/>
      <sheetName val="T_HDÔ_CN"/>
      <sheetName val="_x0001_Y__x0004______x0001_Y__x0004_____x0001_Y__x0004____ _x0001_Y__x0004____"/>
      <sheetName val="CTHTc(u_ _T__ib_"/>
      <sheetName val="Tien do thi²_x0000__x0000_g"/>
      <sheetName val="tkku-ql38-1-g-2"/>
      <sheetName val="_x0004_?_x0001_Y?_x0004_?_x0001_Y?_x0004_?_x0001_Y?_x0004_?_x0001_"/>
      <sheetName val="_x0004_?¥_x0001_Y?_x0004_?¦_x0001_Y?_x0004_?§_x0001_Y?_x0004_?¨_x0001_"/>
      <sheetName val="_x0004_?±_x0001_Y?_x0004_?²_x0001_Y?_x0004_?³_x0001_Y?_x0004_?´_x0001_"/>
      <sheetName val="_x0004_?½_x0001_Y?_x0004_?¾_x0001_Y?_x0004_?¿_x0001_Y?_x0004_?À_x0001_"/>
      <sheetName val="_x0004_?É_x0001_Y?_x0004_?Ê_x0001_Y?_x0004_?Ë_x0001_Y?_x0004_?Ì_x0001_"/>
      <sheetName val="CTHTc(u? T*?ib?"/>
      <sheetName val="CN_kho_doi"/>
      <sheetName val="CTHTchua_TTn?ib?"/>
      <sheetName val="CN2004_N?p_TCT"/>
      <sheetName val="_x0001_Y_x0000__x0004__x0000__x0000__x0000_?_x0001_Y_x0000__x0004__x0000__x0000__x0000_Ÿ_x0001_Y_x0000__x0004__x0000__x0000__x0000_ _x0001_Y_x0000__x0004__x0000__x0000__x0000_"/>
      <sheetName val="Y’Y“Y”Y•Y–Y—Y˜Y™YšY›Yœ"/>
      <sheetName val="YžYŸY Y¡Y¢Y£Y¤Y¥Y¦Y§Y¨"/>
      <sheetName val="_x0004_?™_x0001_Y?_x0004_?š_x0001_Y?_x0004_?›_x0001_Y?_x0004_?œ_x0001_"/>
      <sheetName val="_x0001_Y?_x0004_????_x0001_Y?_x0004_???Ÿ_x0001_Y?_x0004_??? _x0001_Y?_x0004_???"/>
      <sheetName val="Soil"/>
      <sheetName val="t-ql38-1-g-2.xls][_x0000__x0000__x0000__x0000__x0000__x0000__x0000__x0000__x0000__x0000__x0000_??"/>
      <sheetName val="heso"/>
      <sheetName val="ptvt"/>
      <sheetName val="TH_x000a_DTXL-luu"/>
      <sheetName val="DTCT_x000a_G1"/>
      <sheetName val="t-ql38-1-g-2.xls][?????????????"/>
      <sheetName val="뉃?Tchưa TTnộibộ"/>
      <sheetName val="gi??nhan cong"/>
      <sheetName val="[tkkt-ql38-1-g-2.xls][tkkt-ql38"/>
      <sheetName val="_x0001_Y__x0004__Â_x0001_Y__x0004__Ã_x0001_Y__x0004__Ä_x0001_Y__x0004__Å_x0001_Y__x0004__Æ_x0001_"/>
      <sheetName val="KLDGDT&lt;120%"/>
      <sheetName val="Thanh,Toan"/>
      <sheetName val="Sheet03"/>
      <sheetName val="gia x_x0000__x0000__x0000__x0000__x0000_"/>
      <sheetName val="_x0000__x0004__x0000__x0000__x0000__x0001_Y_x0000__x0004__x0000__x0000__x0000_?_x0001_Y_x0000__x0004__x0000__x0000__x0000__x0001_Y_x0000__x0004__x0000__x0000__x0000__x0001_"/>
      <sheetName val="_x0001_Y_x0000__x0004__x0000__x0000__x0000_Â_x0001_X_x0000__x0004__x0000__x0000__x0000_Ã_x0001_Y_x0000__x0004__x0000__x0000__x0000_Ä_x0001_Y_x0000__x0004__x0000__x0000__x0000_"/>
      <sheetName val="BTHTchua TTn?ib?"/>
      <sheetName val="CN Tl_04"/>
      <sheetName val="뉃"/>
      <sheetName val="tra-vau-lieu"/>
      <sheetName val="90100000"/>
      <sheetName val="MTO_REV_0"/>
      <sheetName val="1-2_x0000_냼η_x0000__x0004__x0000_钌έ_x0000_넬η_x0000__x0000__x0016_[tkkt-ql38-1-"/>
      <sheetName val="Tien do thi²"/>
      <sheetName val="t-ql38-1-g-2.xls]["/>
      <sheetName val="[tkkt-ql38-1-g-2.xls]N/ Ca.N"/>
      <sheetName val="_tkkt-ql38-1-g-2.xls_gtxl-cau"/>
      <sheetName val="1-2___________냼η__x0004_______钌έ_____"/>
      <sheetName val="_x0001_Y__x0004__¶_x0001_Y_x0004__·_x0001_Y__x0004__¸_x0001_Y__x0004__¹_x0001_Y__x0004__º_x0001_Y"/>
      <sheetName val="_x0001_Y__x0004__ª_x0001_Y__x0004__«_x0001_Y__x0004__¬_x0001_Y__x0004__­_x0001_Y_x0004__®_x0001_"/>
      <sheetName val="Congty_x0000__x0000__x0000__x0000__x0000__x0000__x0000__x0000__x0000__x0000__x0009__x0000_좤ϭ_x0000__x0004__x0000__x0000__x0000__x0000__x0000__x0000_ꃰϭ"/>
      <sheetName val="TH_DTXL-luu"/>
      <sheetName val="DTCT_G1"/>
      <sheetName val="?_x0000_?Tchua TTn?ib?"/>
      <sheetName val="LEGEND"/>
      <sheetName val="gi__nhan cong"/>
      <sheetName val="Tien do thi²??g"/>
      <sheetName val="[tkkt-ql38-1-g-2.xls]\.HopCNo"/>
      <sheetName val="Congty_x0000__x0000__x0000__x0000__x0000__x0000__x0000__x0000__x0000__x0000_ _x0000_좤ϭ_x0000__x0004__x0000__x0000__x0000__x0000__x0000__x0000_ꃰϭ"/>
    </sheetNames>
    <sheetDataSet>
      <sheetData sheetId="0"/>
      <sheetData sheetId="1"/>
      <sheetData sheetId="2"/>
      <sheetData sheetId="3"/>
      <sheetData sheetId="4"/>
      <sheetData sheetId="5"/>
      <sheetData sheetId="6" refreshError="1">
        <row r="63">
          <cell r="Q63">
            <v>3500</v>
          </cell>
        </row>
        <row r="67">
          <cell r="Q67">
            <v>7270</v>
          </cell>
        </row>
        <row r="69">
          <cell r="Q69">
            <v>60000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 sheetId="63" refreshError="1"/>
      <sheetData sheetId="64" refreshError="1"/>
      <sheetData sheetId="65" refreshError="1"/>
      <sheetData sheetId="66" refreshError="1"/>
      <sheetData sheetId="67" refreshError="1"/>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sheetData sheetId="146"/>
      <sheetData sheetId="147"/>
      <sheetData sheetId="148" refreshError="1"/>
      <sheetData sheetId="149" refreshError="1"/>
      <sheetData sheetId="150" refreshError="1"/>
      <sheetData sheetId="151" refreshError="1"/>
      <sheetData sheetId="152"/>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sheetData sheetId="182"/>
      <sheetData sheetId="183" refreshError="1"/>
      <sheetData sheetId="184"/>
      <sheetData sheetId="185"/>
      <sheetData sheetId="186"/>
      <sheetData sheetId="187"/>
      <sheetData sheetId="188"/>
      <sheetData sheetId="189"/>
      <sheetData sheetId="190" refreshError="1"/>
      <sheetData sheetId="191"/>
      <sheetData sheetId="192"/>
      <sheetData sheetId="193"/>
      <sheetData sheetId="194"/>
      <sheetData sheetId="195"/>
      <sheetData sheetId="196"/>
      <sheetData sheetId="197"/>
      <sheetData sheetId="198"/>
      <sheetData sheetId="199"/>
      <sheetData sheetId="200"/>
      <sheetData sheetId="201"/>
      <sheetData sheetId="202"/>
      <sheetData sheetId="203" refreshError="1"/>
      <sheetData sheetId="204" refreshError="1"/>
      <sheetData sheetId="205" refreshError="1"/>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sheetData sheetId="299" refreshError="1"/>
      <sheetData sheetId="300"/>
      <sheetData sheetId="301" refreshError="1"/>
      <sheetData sheetId="302"/>
      <sheetData sheetId="303"/>
      <sheetData sheetId="304"/>
      <sheetData sheetId="305"/>
      <sheetData sheetId="306"/>
      <sheetData sheetId="307"/>
      <sheetData sheetId="308"/>
      <sheetData sheetId="309"/>
      <sheetData sheetId="310"/>
      <sheetData sheetId="311"/>
      <sheetData sheetId="312" refreshError="1"/>
      <sheetData sheetId="313"/>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sheetData sheetId="324" refreshError="1"/>
      <sheetData sheetId="325" refreshError="1"/>
      <sheetData sheetId="326" refreshError="1"/>
      <sheetData sheetId="327"/>
      <sheetData sheetId="328" refreshError="1"/>
      <sheetData sheetId="329" refreshError="1"/>
      <sheetData sheetId="330"/>
      <sheetData sheetId="331"/>
      <sheetData sheetId="332"/>
      <sheetData sheetId="333"/>
      <sheetData sheetId="334"/>
      <sheetData sheetId="335" refreshError="1"/>
      <sheetData sheetId="336"/>
      <sheetData sheetId="337" refreshError="1"/>
      <sheetData sheetId="338" refreshError="1"/>
      <sheetData sheetId="339" refreshError="1"/>
      <sheetData sheetId="340" refreshError="1"/>
      <sheetData sheetId="341" refreshError="1"/>
      <sheetData sheetId="342" refreshError="1"/>
      <sheetData sheetId="343"/>
      <sheetData sheetId="344"/>
      <sheetData sheetId="345" refreshError="1"/>
      <sheetData sheetId="346"/>
      <sheetData sheetId="347" refreshError="1"/>
      <sheetData sheetId="348" refreshError="1"/>
      <sheetData sheetId="349" refreshError="1"/>
      <sheetData sheetId="350" refreshError="1"/>
      <sheetData sheetId="351" refreshError="1"/>
      <sheetData sheetId="352" refreshError="1"/>
      <sheetData sheetId="353" refreshError="1"/>
      <sheetData sheetId="354"/>
      <sheetData sheetId="355"/>
      <sheetData sheetId="356"/>
      <sheetData sheetId="357"/>
      <sheetData sheetId="358"/>
      <sheetData sheetId="359"/>
      <sheetData sheetId="360"/>
      <sheetData sheetId="361" refreshError="1"/>
      <sheetData sheetId="362" refreshError="1"/>
      <sheetData sheetId="363" refreshError="1"/>
      <sheetData sheetId="364"/>
      <sheetData sheetId="365" refreshError="1"/>
      <sheetData sheetId="366"/>
      <sheetData sheetId="367"/>
      <sheetData sheetId="368"/>
      <sheetData sheetId="369"/>
      <sheetData sheetId="370"/>
      <sheetData sheetId="371"/>
      <sheetData sheetId="372" refreshError="1"/>
      <sheetData sheetId="373" refreshError="1"/>
      <sheetData sheetId="374" refreshError="1"/>
      <sheetData sheetId="375" refreshError="1"/>
      <sheetData sheetId="376" refreshError="1"/>
      <sheetData sheetId="377" refreshError="1"/>
      <sheetData sheetId="378"/>
      <sheetData sheetId="379"/>
      <sheetData sheetId="380" refreshError="1"/>
      <sheetData sheetId="381" refreshError="1"/>
      <sheetData sheetId="382" refreshError="1"/>
      <sheetData sheetId="383" refreshError="1"/>
      <sheetData sheetId="384" refreshError="1"/>
      <sheetData sheetId="385" refreshError="1"/>
      <sheetData sheetId="386"/>
      <sheetData sheetId="387"/>
      <sheetData sheetId="388" refreshError="1"/>
      <sheetData sheetId="389" refreshError="1"/>
      <sheetData sheetId="390" refreshError="1"/>
      <sheetData sheetId="391"/>
      <sheetData sheetId="392"/>
      <sheetData sheetId="393"/>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sheetData sheetId="41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s>
    <sheetDataSet>
      <sheetData sheetId="0" refreshError="1"/>
      <sheetData sheetId="1"/>
      <sheetData sheetId="2" refreshError="1"/>
      <sheetData sheetId="3" refreshError="1"/>
      <sheetData sheetId="4"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XL4Test5"/>
      <sheetName val="XL4Poppy"/>
      <sheetName val="Sheet2"/>
      <sheetName val="Sheet3"/>
    </sheetNames>
    <sheetDataSet>
      <sheetData sheetId="0"/>
      <sheetData sheetId="1"/>
      <sheetData sheetId="2"/>
      <sheetData sheetId="3"/>
      <sheetData sheetId="4"/>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H-LPHAI"/>
      <sheetName val="HH-LTRAI"/>
      <sheetName val="CD-LEPHAI29+200-39"/>
      <sheetName val="CD-LETRAI29+200-39"/>
      <sheetName val="KL-LEPHAI"/>
      <sheetName val="KL-LETRAI"/>
      <sheetName val="HH29+30"/>
      <sheetName val="CD29+30"/>
      <sheetName val="KL29+30"/>
      <sheetName val="HH30+31"/>
      <sheetName val="CD30+31"/>
      <sheetName val="KL30+31"/>
      <sheetName val="HH131+32"/>
      <sheetName val="CD31+32"/>
      <sheetName val="KL31+32"/>
      <sheetName val="Sheet8"/>
      <sheetName val="Sheet7"/>
      <sheetName val="Sheet6"/>
      <sheetName val="Sheet5"/>
      <sheetName val="Sheet4"/>
      <sheetName val="Sheet3"/>
      <sheetName val="Sheet2"/>
      <sheetName val="KK"/>
      <sheetName val="HH31+32"/>
      <sheetName val="CD32+33"/>
      <sheetName val="KL32+33"/>
      <sheetName val="HH32+33"/>
      <sheetName val="CD33+34"/>
      <sheetName val="HH33+34"/>
      <sheetName val="KL33+34"/>
      <sheetName val="CD34+35"/>
      <sheetName val="HH34+35"/>
      <sheetName val="KL34+35"/>
      <sheetName val="CD35+36"/>
      <sheetName val="HH35+36"/>
      <sheetName val="KL35+36"/>
      <sheetName val="CD36+37"/>
      <sheetName val="HH36+37"/>
      <sheetName val="KL36+37"/>
      <sheetName val="CD37+38"/>
      <sheetName val="HH37+38"/>
      <sheetName val="KL37+38"/>
      <sheetName val="CD38+39"/>
      <sheetName val="HH38+39"/>
      <sheetName val="KL38+39"/>
    </sheetNames>
    <sheetDataSet>
      <sheetData sheetId="0"/>
      <sheetData sheetId="1"/>
      <sheetData sheetId="2"/>
      <sheetData sheetId="3" refreshError="1">
        <row r="11">
          <cell r="C11" t="str">
            <v>KM29+200</v>
          </cell>
          <cell r="F11">
            <v>1425</v>
          </cell>
          <cell r="H11">
            <v>3166</v>
          </cell>
        </row>
        <row r="12">
          <cell r="B12" t="str">
            <v>KM29+200</v>
          </cell>
          <cell r="C12" t="str">
            <v>Meùp trong</v>
          </cell>
          <cell r="G12">
            <v>1179</v>
          </cell>
          <cell r="I12">
            <v>1987</v>
          </cell>
          <cell r="J12">
            <v>1980</v>
          </cell>
          <cell r="K12">
            <v>7</v>
          </cell>
        </row>
        <row r="13">
          <cell r="C13" t="str">
            <v>Meùp ngoaøi</v>
          </cell>
          <cell r="G13">
            <v>1212</v>
          </cell>
          <cell r="I13">
            <v>1954</v>
          </cell>
          <cell r="J13">
            <v>1950</v>
          </cell>
          <cell r="K13">
            <v>4</v>
          </cell>
        </row>
        <row r="14">
          <cell r="C14">
            <v>250</v>
          </cell>
          <cell r="D14">
            <v>50</v>
          </cell>
        </row>
        <row r="15">
          <cell r="C15" t="str">
            <v>Meùp trong</v>
          </cell>
          <cell r="G15">
            <v>1221</v>
          </cell>
          <cell r="I15">
            <v>1945</v>
          </cell>
          <cell r="J15">
            <v>1940</v>
          </cell>
          <cell r="K15">
            <v>5</v>
          </cell>
        </row>
        <row r="16">
          <cell r="C16" t="str">
            <v>Meùp ngoaøi</v>
          </cell>
          <cell r="G16">
            <v>1248</v>
          </cell>
          <cell r="I16">
            <v>1918</v>
          </cell>
          <cell r="J16">
            <v>1910</v>
          </cell>
          <cell r="K16">
            <v>8</v>
          </cell>
        </row>
        <row r="17">
          <cell r="C17">
            <v>300</v>
          </cell>
          <cell r="D17">
            <v>50</v>
          </cell>
        </row>
        <row r="18">
          <cell r="B18" t="str">
            <v>KM29+300</v>
          </cell>
          <cell r="C18" t="str">
            <v>Meùp trong</v>
          </cell>
          <cell r="G18">
            <v>1177</v>
          </cell>
          <cell r="I18">
            <v>1989</v>
          </cell>
          <cell r="J18">
            <v>1980</v>
          </cell>
          <cell r="K18">
            <v>9</v>
          </cell>
        </row>
        <row r="19">
          <cell r="C19" t="str">
            <v>Meùp ngoaøi</v>
          </cell>
          <cell r="G19">
            <v>1213</v>
          </cell>
          <cell r="I19">
            <v>1953</v>
          </cell>
          <cell r="J19">
            <v>1950</v>
          </cell>
          <cell r="K19">
            <v>3</v>
          </cell>
        </row>
        <row r="20">
          <cell r="C20">
            <v>350</v>
          </cell>
          <cell r="D20">
            <v>50</v>
          </cell>
        </row>
        <row r="21">
          <cell r="C21" t="str">
            <v>Meùp trong</v>
          </cell>
          <cell r="G21">
            <v>1231</v>
          </cell>
          <cell r="I21">
            <v>1935</v>
          </cell>
          <cell r="J21">
            <v>1930</v>
          </cell>
          <cell r="K21">
            <v>5</v>
          </cell>
        </row>
        <row r="22">
          <cell r="C22" t="str">
            <v>Meùp ngoaøi</v>
          </cell>
          <cell r="G22">
            <v>1260</v>
          </cell>
          <cell r="I22">
            <v>1906</v>
          </cell>
          <cell r="J22">
            <v>1900</v>
          </cell>
          <cell r="K22">
            <v>6</v>
          </cell>
        </row>
        <row r="23">
          <cell r="C23">
            <v>400</v>
          </cell>
          <cell r="D23">
            <v>50</v>
          </cell>
          <cell r="F23">
            <v>1385</v>
          </cell>
          <cell r="H23">
            <v>3291</v>
          </cell>
        </row>
        <row r="24">
          <cell r="B24" t="str">
            <v>KM29+400</v>
          </cell>
          <cell r="C24" t="str">
            <v>Meùp trong</v>
          </cell>
          <cell r="G24">
            <v>1224</v>
          </cell>
          <cell r="I24">
            <v>2067</v>
          </cell>
          <cell r="J24">
            <v>2060</v>
          </cell>
          <cell r="K24">
            <v>7</v>
          </cell>
        </row>
        <row r="25">
          <cell r="C25" t="str">
            <v>Meùp ngoaøi</v>
          </cell>
          <cell r="G25">
            <v>1256</v>
          </cell>
          <cell r="I25">
            <v>2035</v>
          </cell>
          <cell r="J25">
            <v>2030</v>
          </cell>
          <cell r="K25">
            <v>5</v>
          </cell>
        </row>
        <row r="26">
          <cell r="C26">
            <v>450</v>
          </cell>
          <cell r="D26">
            <v>50</v>
          </cell>
        </row>
        <row r="27">
          <cell r="C27" t="str">
            <v>Meùp trong</v>
          </cell>
          <cell r="G27">
            <v>1189</v>
          </cell>
          <cell r="I27">
            <v>2102</v>
          </cell>
          <cell r="J27">
            <v>2100</v>
          </cell>
          <cell r="K27">
            <v>2</v>
          </cell>
        </row>
        <row r="28">
          <cell r="C28" t="str">
            <v>Meùp ngoaøi</v>
          </cell>
          <cell r="G28">
            <v>1216</v>
          </cell>
          <cell r="I28">
            <v>2075</v>
          </cell>
          <cell r="J28">
            <v>2070</v>
          </cell>
          <cell r="K28">
            <v>5</v>
          </cell>
        </row>
        <row r="29">
          <cell r="C29">
            <v>500</v>
          </cell>
          <cell r="D29">
            <v>50</v>
          </cell>
        </row>
        <row r="30">
          <cell r="B30" t="str">
            <v>KM29+500</v>
          </cell>
          <cell r="C30" t="str">
            <v>Meùp trong</v>
          </cell>
          <cell r="G30">
            <v>1137</v>
          </cell>
          <cell r="I30">
            <v>2154</v>
          </cell>
          <cell r="J30">
            <v>2150</v>
          </cell>
          <cell r="K30">
            <v>4</v>
          </cell>
        </row>
        <row r="31">
          <cell r="C31" t="str">
            <v>Meùp ngoaøi</v>
          </cell>
          <cell r="G31">
            <v>1165</v>
          </cell>
          <cell r="I31">
            <v>2126</v>
          </cell>
          <cell r="J31">
            <v>2120</v>
          </cell>
          <cell r="K31">
            <v>6</v>
          </cell>
        </row>
        <row r="32">
          <cell r="C32">
            <v>550</v>
          </cell>
          <cell r="D32">
            <v>50</v>
          </cell>
        </row>
        <row r="33">
          <cell r="C33" t="str">
            <v>Meùp trong</v>
          </cell>
          <cell r="G33">
            <v>1150</v>
          </cell>
          <cell r="I33">
            <v>2141</v>
          </cell>
          <cell r="J33">
            <v>2140</v>
          </cell>
          <cell r="K33">
            <v>1</v>
          </cell>
        </row>
        <row r="34">
          <cell r="C34" t="str">
            <v>Meùp ngoaøi</v>
          </cell>
          <cell r="G34">
            <v>1174</v>
          </cell>
          <cell r="I34">
            <v>2117</v>
          </cell>
          <cell r="J34">
            <v>2110</v>
          </cell>
          <cell r="K34">
            <v>7</v>
          </cell>
        </row>
        <row r="35">
          <cell r="C35">
            <v>600</v>
          </cell>
          <cell r="D35">
            <v>50</v>
          </cell>
          <cell r="F35">
            <v>1273</v>
          </cell>
          <cell r="H35">
            <v>3390</v>
          </cell>
        </row>
        <row r="36">
          <cell r="B36" t="str">
            <v>KM29+600</v>
          </cell>
          <cell r="C36" t="str">
            <v>Meùp trong</v>
          </cell>
          <cell r="G36">
            <v>1247</v>
          </cell>
          <cell r="I36">
            <v>2143</v>
          </cell>
          <cell r="J36">
            <v>2140</v>
          </cell>
          <cell r="K36">
            <v>3</v>
          </cell>
        </row>
        <row r="37">
          <cell r="C37" t="str">
            <v>Meùp ngoaøi</v>
          </cell>
          <cell r="G37">
            <v>1276</v>
          </cell>
          <cell r="I37">
            <v>2114</v>
          </cell>
          <cell r="J37">
            <v>2110</v>
          </cell>
          <cell r="K37">
            <v>4</v>
          </cell>
        </row>
        <row r="38">
          <cell r="C38">
            <v>650</v>
          </cell>
          <cell r="D38">
            <v>50</v>
          </cell>
        </row>
        <row r="39">
          <cell r="C39" t="str">
            <v>Meùp trong</v>
          </cell>
          <cell r="G39">
            <v>1247</v>
          </cell>
          <cell r="I39">
            <v>2143</v>
          </cell>
          <cell r="J39">
            <v>2140</v>
          </cell>
          <cell r="K39">
            <v>3</v>
          </cell>
        </row>
        <row r="40">
          <cell r="C40" t="str">
            <v>Meùp ngoaøi</v>
          </cell>
          <cell r="G40">
            <v>1273</v>
          </cell>
          <cell r="I40">
            <v>2117</v>
          </cell>
          <cell r="J40">
            <v>2110</v>
          </cell>
          <cell r="K40">
            <v>7</v>
          </cell>
        </row>
        <row r="41">
          <cell r="C41">
            <v>700</v>
          </cell>
          <cell r="D41">
            <v>50</v>
          </cell>
        </row>
        <row r="42">
          <cell r="B42" t="str">
            <v>KM29+700</v>
          </cell>
          <cell r="C42" t="str">
            <v>Meùp trong</v>
          </cell>
          <cell r="G42">
            <v>1256</v>
          </cell>
          <cell r="I42">
            <v>2134</v>
          </cell>
          <cell r="J42">
            <v>2130</v>
          </cell>
          <cell r="K42">
            <v>4</v>
          </cell>
        </row>
        <row r="43">
          <cell r="C43" t="str">
            <v>Meùp ngoaøi</v>
          </cell>
          <cell r="G43">
            <v>1285</v>
          </cell>
          <cell r="I43">
            <v>2105</v>
          </cell>
          <cell r="J43">
            <v>2100</v>
          </cell>
          <cell r="K43">
            <v>5</v>
          </cell>
        </row>
        <row r="44">
          <cell r="C44">
            <v>750</v>
          </cell>
          <cell r="D44">
            <v>50</v>
          </cell>
        </row>
        <row r="45">
          <cell r="C45" t="str">
            <v>Meùp trong</v>
          </cell>
          <cell r="G45">
            <v>1253</v>
          </cell>
          <cell r="I45">
            <v>2137</v>
          </cell>
          <cell r="J45">
            <v>2130</v>
          </cell>
          <cell r="K45">
            <v>7</v>
          </cell>
        </row>
        <row r="46">
          <cell r="C46" t="str">
            <v>Meùp ngoaøi</v>
          </cell>
          <cell r="G46">
            <v>1288</v>
          </cell>
          <cell r="I46">
            <v>2102</v>
          </cell>
          <cell r="J46">
            <v>2100</v>
          </cell>
          <cell r="K46">
            <v>2</v>
          </cell>
        </row>
        <row r="47">
          <cell r="C47">
            <v>800</v>
          </cell>
          <cell r="D47">
            <v>50</v>
          </cell>
          <cell r="F47">
            <v>1258</v>
          </cell>
          <cell r="H47">
            <v>3360</v>
          </cell>
        </row>
        <row r="48">
          <cell r="B48" t="str">
            <v>KM29+800</v>
          </cell>
          <cell r="C48" t="str">
            <v>Meùp trong</v>
          </cell>
          <cell r="G48">
            <v>1226</v>
          </cell>
          <cell r="I48">
            <v>2134</v>
          </cell>
          <cell r="J48">
            <v>2130</v>
          </cell>
          <cell r="K48">
            <v>4</v>
          </cell>
        </row>
        <row r="49">
          <cell r="C49" t="str">
            <v>Meùp ngoaøi</v>
          </cell>
          <cell r="G49">
            <v>1257</v>
          </cell>
          <cell r="I49">
            <v>2103</v>
          </cell>
          <cell r="J49">
            <v>2100</v>
          </cell>
          <cell r="K49">
            <v>3</v>
          </cell>
        </row>
        <row r="50">
          <cell r="C50">
            <v>843</v>
          </cell>
          <cell r="D50">
            <v>43</v>
          </cell>
        </row>
        <row r="51">
          <cell r="C51" t="str">
            <v>Meùp trong</v>
          </cell>
          <cell r="G51">
            <v>1237</v>
          </cell>
          <cell r="I51">
            <v>2123</v>
          </cell>
          <cell r="J51">
            <v>2120</v>
          </cell>
          <cell r="K51">
            <v>3</v>
          </cell>
        </row>
        <row r="52">
          <cell r="C52" t="str">
            <v>Meùp ngoaøi</v>
          </cell>
          <cell r="G52">
            <v>1268</v>
          </cell>
          <cell r="I52">
            <v>2092</v>
          </cell>
          <cell r="J52">
            <v>2090</v>
          </cell>
          <cell r="K52">
            <v>2</v>
          </cell>
        </row>
        <row r="53">
          <cell r="C53">
            <v>900</v>
          </cell>
          <cell r="D53">
            <v>57</v>
          </cell>
        </row>
        <row r="54">
          <cell r="B54" t="str">
            <v>KM29+900</v>
          </cell>
          <cell r="C54" t="str">
            <v>Meùp trong</v>
          </cell>
          <cell r="G54">
            <v>1234</v>
          </cell>
          <cell r="I54">
            <v>2126</v>
          </cell>
          <cell r="J54">
            <v>2120</v>
          </cell>
          <cell r="K54">
            <v>6</v>
          </cell>
        </row>
        <row r="55">
          <cell r="C55" t="str">
            <v>Meùp ngoaøi</v>
          </cell>
          <cell r="G55">
            <v>1263</v>
          </cell>
          <cell r="I55">
            <v>2097</v>
          </cell>
          <cell r="J55">
            <v>2090</v>
          </cell>
          <cell r="K55">
            <v>7</v>
          </cell>
        </row>
        <row r="56">
          <cell r="C56">
            <v>950</v>
          </cell>
          <cell r="D56">
            <v>50</v>
          </cell>
          <cell r="F56">
            <v>1342</v>
          </cell>
          <cell r="H56">
            <v>3439</v>
          </cell>
        </row>
        <row r="57">
          <cell r="C57" t="str">
            <v>Meùp trong</v>
          </cell>
          <cell r="G57">
            <v>1371</v>
          </cell>
          <cell r="I57">
            <v>2128</v>
          </cell>
          <cell r="J57">
            <v>2120</v>
          </cell>
          <cell r="K57">
            <v>8</v>
          </cell>
        </row>
        <row r="58">
          <cell r="C58" t="str">
            <v>Meùp ngoaøi</v>
          </cell>
          <cell r="G58">
            <v>1404</v>
          </cell>
          <cell r="I58">
            <v>2095</v>
          </cell>
          <cell r="J58">
            <v>2090</v>
          </cell>
          <cell r="K58">
            <v>5</v>
          </cell>
        </row>
        <row r="59">
          <cell r="C59" t="str">
            <v>Km30+00</v>
          </cell>
          <cell r="D59">
            <v>50</v>
          </cell>
        </row>
        <row r="60">
          <cell r="B60" t="str">
            <v>KM30+000</v>
          </cell>
          <cell r="C60" t="str">
            <v>Meùp trong</v>
          </cell>
          <cell r="G60">
            <v>1383</v>
          </cell>
          <cell r="I60">
            <v>2116</v>
          </cell>
          <cell r="J60">
            <v>2110</v>
          </cell>
          <cell r="K60">
            <v>6</v>
          </cell>
        </row>
        <row r="61">
          <cell r="C61" t="str">
            <v>Meùp ngoaøi</v>
          </cell>
          <cell r="G61">
            <v>1410</v>
          </cell>
          <cell r="I61">
            <v>2089</v>
          </cell>
          <cell r="J61">
            <v>2080</v>
          </cell>
          <cell r="K61">
            <v>9</v>
          </cell>
        </row>
        <row r="62">
          <cell r="C62">
            <v>50</v>
          </cell>
          <cell r="D62">
            <v>50</v>
          </cell>
        </row>
        <row r="63">
          <cell r="C63" t="str">
            <v>Meùp trong</v>
          </cell>
          <cell r="G63">
            <v>1371</v>
          </cell>
          <cell r="I63">
            <v>2128</v>
          </cell>
          <cell r="J63">
            <v>2130</v>
          </cell>
          <cell r="K63">
            <v>-2</v>
          </cell>
        </row>
        <row r="64">
          <cell r="C64" t="str">
            <v>Meùp ngoaøi</v>
          </cell>
          <cell r="G64">
            <v>1406</v>
          </cell>
          <cell r="I64">
            <v>2093</v>
          </cell>
          <cell r="J64">
            <v>2100</v>
          </cell>
          <cell r="K64">
            <v>-7</v>
          </cell>
        </row>
        <row r="65">
          <cell r="C65">
            <v>100</v>
          </cell>
          <cell r="D65">
            <v>50</v>
          </cell>
          <cell r="F65">
            <v>1382</v>
          </cell>
          <cell r="H65">
            <v>3475</v>
          </cell>
        </row>
        <row r="66">
          <cell r="B66" t="str">
            <v>KM30+100</v>
          </cell>
          <cell r="C66" t="str">
            <v>Meùp trong</v>
          </cell>
          <cell r="G66">
            <v>1317</v>
          </cell>
          <cell r="I66">
            <v>2158</v>
          </cell>
          <cell r="J66">
            <v>2150</v>
          </cell>
          <cell r="K66">
            <v>8</v>
          </cell>
        </row>
        <row r="67">
          <cell r="C67" t="str">
            <v>Meùp ngoaøi</v>
          </cell>
          <cell r="G67">
            <v>1352</v>
          </cell>
          <cell r="I67">
            <v>2123</v>
          </cell>
          <cell r="J67">
            <v>2120</v>
          </cell>
          <cell r="K67">
            <v>3</v>
          </cell>
        </row>
        <row r="68">
          <cell r="C68">
            <v>150</v>
          </cell>
          <cell r="D68">
            <v>50</v>
          </cell>
        </row>
        <row r="69">
          <cell r="C69" t="str">
            <v>Meùp trong</v>
          </cell>
          <cell r="G69">
            <v>1298</v>
          </cell>
          <cell r="I69">
            <v>2177</v>
          </cell>
          <cell r="J69">
            <v>2170</v>
          </cell>
          <cell r="K69">
            <v>7</v>
          </cell>
        </row>
        <row r="70">
          <cell r="C70" t="str">
            <v>Meùp ngoaøi</v>
          </cell>
          <cell r="G70">
            <v>1330</v>
          </cell>
          <cell r="I70">
            <v>2145</v>
          </cell>
          <cell r="J70">
            <v>2140</v>
          </cell>
          <cell r="K70">
            <v>5</v>
          </cell>
        </row>
        <row r="71">
          <cell r="C71">
            <v>200</v>
          </cell>
          <cell r="D71">
            <v>50</v>
          </cell>
        </row>
        <row r="72">
          <cell r="B72" t="str">
            <v>KM30+200</v>
          </cell>
          <cell r="C72" t="str">
            <v>Meùp trong</v>
          </cell>
          <cell r="G72">
            <v>1279</v>
          </cell>
          <cell r="I72">
            <v>2196</v>
          </cell>
          <cell r="J72">
            <v>2190</v>
          </cell>
          <cell r="K72">
            <v>6</v>
          </cell>
        </row>
        <row r="73">
          <cell r="C73" t="str">
            <v>Meùp ngoaøi</v>
          </cell>
          <cell r="G73">
            <v>1311</v>
          </cell>
          <cell r="I73">
            <v>2164</v>
          </cell>
          <cell r="J73">
            <v>2160</v>
          </cell>
          <cell r="K73">
            <v>4</v>
          </cell>
        </row>
        <row r="74">
          <cell r="C74">
            <v>250</v>
          </cell>
          <cell r="D74">
            <v>50</v>
          </cell>
        </row>
        <row r="75">
          <cell r="C75" t="str">
            <v>Meùp trong</v>
          </cell>
          <cell r="G75">
            <v>1260</v>
          </cell>
          <cell r="I75">
            <v>2215</v>
          </cell>
          <cell r="J75">
            <v>2210</v>
          </cell>
          <cell r="K75">
            <v>5</v>
          </cell>
        </row>
        <row r="76">
          <cell r="C76" t="str">
            <v>Meùp ngoaøi</v>
          </cell>
          <cell r="G76">
            <v>1292</v>
          </cell>
          <cell r="I76">
            <v>2183</v>
          </cell>
          <cell r="J76">
            <v>2180</v>
          </cell>
          <cell r="K76">
            <v>3</v>
          </cell>
        </row>
        <row r="77">
          <cell r="C77">
            <v>300</v>
          </cell>
          <cell r="D77">
            <v>50</v>
          </cell>
          <cell r="F77">
            <v>1356</v>
          </cell>
          <cell r="H77">
            <v>3539</v>
          </cell>
        </row>
        <row r="78">
          <cell r="B78" t="str">
            <v>KM30+300</v>
          </cell>
          <cell r="C78" t="str">
            <v>Meùp trong</v>
          </cell>
          <cell r="G78">
            <v>1302</v>
          </cell>
          <cell r="I78">
            <v>2237</v>
          </cell>
          <cell r="J78">
            <v>2240</v>
          </cell>
          <cell r="K78">
            <v>-3</v>
          </cell>
        </row>
        <row r="79">
          <cell r="C79" t="str">
            <v>Meùp ngoaøi</v>
          </cell>
          <cell r="G79">
            <v>1337</v>
          </cell>
          <cell r="I79">
            <v>2202</v>
          </cell>
          <cell r="J79">
            <v>2210</v>
          </cell>
          <cell r="K79">
            <v>-8</v>
          </cell>
        </row>
        <row r="80">
          <cell r="C80">
            <v>350</v>
          </cell>
          <cell r="D80">
            <v>50</v>
          </cell>
        </row>
        <row r="81">
          <cell r="C81" t="str">
            <v>Meùp trong</v>
          </cell>
          <cell r="G81">
            <v>1274</v>
          </cell>
          <cell r="I81">
            <v>2265</v>
          </cell>
          <cell r="J81">
            <v>2260</v>
          </cell>
          <cell r="K81">
            <v>5</v>
          </cell>
        </row>
        <row r="82">
          <cell r="C82" t="str">
            <v>Meùp ngoaøi</v>
          </cell>
          <cell r="G82">
            <v>1305</v>
          </cell>
          <cell r="I82">
            <v>2234</v>
          </cell>
          <cell r="J82">
            <v>2230</v>
          </cell>
          <cell r="K82">
            <v>4</v>
          </cell>
        </row>
        <row r="83">
          <cell r="C83">
            <v>400</v>
          </cell>
          <cell r="D83">
            <v>50</v>
          </cell>
        </row>
        <row r="84">
          <cell r="B84" t="str">
            <v>KM30+400</v>
          </cell>
          <cell r="C84" t="str">
            <v>Meùp trong</v>
          </cell>
          <cell r="G84">
            <v>1254</v>
          </cell>
          <cell r="I84">
            <v>2285</v>
          </cell>
          <cell r="J84">
            <v>2280</v>
          </cell>
          <cell r="K84">
            <v>5</v>
          </cell>
        </row>
        <row r="85">
          <cell r="C85" t="str">
            <v>Meùp ngoaøi</v>
          </cell>
          <cell r="G85">
            <v>1282</v>
          </cell>
          <cell r="I85">
            <v>2257</v>
          </cell>
          <cell r="J85">
            <v>2250</v>
          </cell>
          <cell r="K85">
            <v>7</v>
          </cell>
        </row>
        <row r="86">
          <cell r="C86">
            <v>450</v>
          </cell>
          <cell r="D86">
            <v>50</v>
          </cell>
        </row>
        <row r="87">
          <cell r="C87" t="str">
            <v>Meùp trong</v>
          </cell>
          <cell r="G87">
            <v>1467</v>
          </cell>
          <cell r="I87">
            <v>2072</v>
          </cell>
          <cell r="J87">
            <v>2070</v>
          </cell>
          <cell r="K87">
            <v>2</v>
          </cell>
        </row>
        <row r="88">
          <cell r="C88" t="str">
            <v>Meùp ngoaøi</v>
          </cell>
          <cell r="G88">
            <v>1491</v>
          </cell>
          <cell r="I88">
            <v>2048</v>
          </cell>
          <cell r="J88">
            <v>2040</v>
          </cell>
          <cell r="K88">
            <v>8</v>
          </cell>
        </row>
        <row r="89">
          <cell r="C89">
            <v>500</v>
          </cell>
          <cell r="D89">
            <v>50</v>
          </cell>
          <cell r="F89">
            <v>1523</v>
          </cell>
          <cell r="H89">
            <v>3571</v>
          </cell>
        </row>
        <row r="90">
          <cell r="B90" t="str">
            <v>KM30+500</v>
          </cell>
          <cell r="C90" t="str">
            <v>Meùp trong</v>
          </cell>
          <cell r="G90">
            <v>1304</v>
          </cell>
          <cell r="I90">
            <v>2267</v>
          </cell>
          <cell r="J90">
            <v>2260</v>
          </cell>
          <cell r="K90">
            <v>7</v>
          </cell>
        </row>
        <row r="91">
          <cell r="C91" t="str">
            <v>Meùp ngoaøi</v>
          </cell>
          <cell r="G91">
            <v>1335</v>
          </cell>
          <cell r="I91">
            <v>2236</v>
          </cell>
          <cell r="J91">
            <v>2230</v>
          </cell>
          <cell r="K91">
            <v>6</v>
          </cell>
        </row>
        <row r="92">
          <cell r="C92">
            <v>520</v>
          </cell>
          <cell r="D92">
            <v>20</v>
          </cell>
        </row>
        <row r="93">
          <cell r="C93" t="str">
            <v>Meùp trong</v>
          </cell>
          <cell r="G93">
            <v>1319</v>
          </cell>
          <cell r="I93">
            <v>2252</v>
          </cell>
          <cell r="J93">
            <v>2250</v>
          </cell>
          <cell r="K93">
            <v>2</v>
          </cell>
        </row>
        <row r="94">
          <cell r="C94" t="str">
            <v>Meùp ngoaøi</v>
          </cell>
          <cell r="G94">
            <v>1346</v>
          </cell>
          <cell r="I94">
            <v>2225</v>
          </cell>
          <cell r="J94">
            <v>2220</v>
          </cell>
          <cell r="K94">
            <v>5</v>
          </cell>
        </row>
        <row r="95">
          <cell r="C95">
            <v>550</v>
          </cell>
          <cell r="D95">
            <v>30</v>
          </cell>
        </row>
        <row r="96">
          <cell r="C96" t="str">
            <v>Meùp trong</v>
          </cell>
          <cell r="G96">
            <v>1326</v>
          </cell>
          <cell r="I96">
            <v>2245</v>
          </cell>
          <cell r="J96">
            <v>2250</v>
          </cell>
          <cell r="K96">
            <v>-5</v>
          </cell>
        </row>
        <row r="97">
          <cell r="C97" t="str">
            <v>Meùp ngoaøi</v>
          </cell>
          <cell r="G97">
            <v>1354</v>
          </cell>
          <cell r="I97">
            <v>2217</v>
          </cell>
          <cell r="J97">
            <v>2220</v>
          </cell>
          <cell r="K97">
            <v>-3</v>
          </cell>
        </row>
        <row r="98">
          <cell r="C98">
            <v>600</v>
          </cell>
          <cell r="D98">
            <v>50</v>
          </cell>
        </row>
        <row r="99">
          <cell r="B99" t="str">
            <v>KM30+600</v>
          </cell>
          <cell r="C99" t="str">
            <v>Meùp trong</v>
          </cell>
          <cell r="G99">
            <v>1323</v>
          </cell>
          <cell r="I99">
            <v>2248</v>
          </cell>
          <cell r="J99">
            <v>2240</v>
          </cell>
          <cell r="K99">
            <v>8</v>
          </cell>
        </row>
        <row r="100">
          <cell r="C100" t="str">
            <v>Meùp ngoaøi</v>
          </cell>
          <cell r="G100">
            <v>1356</v>
          </cell>
          <cell r="I100">
            <v>2215</v>
          </cell>
          <cell r="J100">
            <v>2210</v>
          </cell>
          <cell r="K100">
            <v>5</v>
          </cell>
        </row>
        <row r="101">
          <cell r="C101">
            <v>650</v>
          </cell>
          <cell r="D101">
            <v>50</v>
          </cell>
        </row>
        <row r="102">
          <cell r="C102" t="str">
            <v>Meùp trong</v>
          </cell>
          <cell r="G102">
            <v>1344</v>
          </cell>
          <cell r="I102">
            <v>2227</v>
          </cell>
          <cell r="J102">
            <v>2220</v>
          </cell>
          <cell r="K102">
            <v>7</v>
          </cell>
        </row>
        <row r="103">
          <cell r="C103" t="str">
            <v>Meùp ngoaøi</v>
          </cell>
          <cell r="G103">
            <v>1377</v>
          </cell>
          <cell r="I103">
            <v>2194</v>
          </cell>
          <cell r="J103">
            <v>2190</v>
          </cell>
          <cell r="K103">
            <v>4</v>
          </cell>
        </row>
        <row r="104">
          <cell r="C104">
            <v>700</v>
          </cell>
          <cell r="D104">
            <v>50</v>
          </cell>
          <cell r="F104">
            <v>1463</v>
          </cell>
          <cell r="H104">
            <v>3657</v>
          </cell>
        </row>
        <row r="105">
          <cell r="B105" t="str">
            <v>KM30+700</v>
          </cell>
          <cell r="C105" t="str">
            <v>Meùp trong</v>
          </cell>
          <cell r="G105">
            <v>1441</v>
          </cell>
          <cell r="I105">
            <v>2216</v>
          </cell>
          <cell r="J105">
            <v>2210</v>
          </cell>
          <cell r="K105">
            <v>6</v>
          </cell>
        </row>
        <row r="106">
          <cell r="C106" t="str">
            <v>Meùp ngoaøi</v>
          </cell>
          <cell r="G106">
            <v>1473</v>
          </cell>
          <cell r="I106">
            <v>2184</v>
          </cell>
          <cell r="J106">
            <v>2180</v>
          </cell>
          <cell r="K106">
            <v>4</v>
          </cell>
        </row>
        <row r="107">
          <cell r="C107">
            <v>750</v>
          </cell>
          <cell r="D107">
            <v>50</v>
          </cell>
          <cell r="G107">
            <v>3657</v>
          </cell>
        </row>
        <row r="108">
          <cell r="C108" t="str">
            <v>Meùp trong</v>
          </cell>
          <cell r="G108">
            <v>1450</v>
          </cell>
          <cell r="I108">
            <v>2207</v>
          </cell>
          <cell r="J108">
            <v>2200</v>
          </cell>
          <cell r="K108">
            <v>7</v>
          </cell>
        </row>
        <row r="109">
          <cell r="C109" t="str">
            <v>Meùp ngoaøi</v>
          </cell>
          <cell r="G109">
            <v>1479</v>
          </cell>
          <cell r="I109">
            <v>2178</v>
          </cell>
          <cell r="J109">
            <v>2170</v>
          </cell>
          <cell r="K109">
            <v>8</v>
          </cell>
        </row>
        <row r="110">
          <cell r="C110">
            <v>800</v>
          </cell>
          <cell r="D110">
            <v>50</v>
          </cell>
        </row>
        <row r="111">
          <cell r="B111" t="str">
            <v>KM30+800</v>
          </cell>
          <cell r="C111" t="str">
            <v>Meùp trong</v>
          </cell>
          <cell r="G111">
            <v>1445</v>
          </cell>
          <cell r="I111">
            <v>2212</v>
          </cell>
          <cell r="J111">
            <v>2210</v>
          </cell>
          <cell r="K111">
            <v>2</v>
          </cell>
        </row>
        <row r="112">
          <cell r="C112" t="str">
            <v>Meùp ngoaøi</v>
          </cell>
          <cell r="G112">
            <v>1472</v>
          </cell>
          <cell r="I112">
            <v>2185</v>
          </cell>
          <cell r="J112">
            <v>2180</v>
          </cell>
          <cell r="K112">
            <v>5</v>
          </cell>
        </row>
        <row r="113">
          <cell r="C113">
            <v>937</v>
          </cell>
          <cell r="D113">
            <v>137</v>
          </cell>
          <cell r="F113">
            <v>1392</v>
          </cell>
          <cell r="H113">
            <v>3577</v>
          </cell>
        </row>
        <row r="114">
          <cell r="C114" t="str">
            <v>Meùp trong</v>
          </cell>
          <cell r="G114">
            <v>1349</v>
          </cell>
          <cell r="I114">
            <v>2215</v>
          </cell>
          <cell r="J114">
            <v>2210</v>
          </cell>
          <cell r="K114">
            <v>5</v>
          </cell>
        </row>
        <row r="115">
          <cell r="C115" t="str">
            <v>Meùp ngoaøi</v>
          </cell>
          <cell r="G115">
            <v>1375</v>
          </cell>
          <cell r="I115">
            <v>2189</v>
          </cell>
          <cell r="J115">
            <v>2180</v>
          </cell>
          <cell r="K115">
            <v>9</v>
          </cell>
        </row>
        <row r="116">
          <cell r="C116">
            <v>950</v>
          </cell>
          <cell r="D116">
            <v>13</v>
          </cell>
        </row>
        <row r="117">
          <cell r="C117" t="str">
            <v>Meùp trong</v>
          </cell>
          <cell r="G117">
            <v>1352</v>
          </cell>
          <cell r="I117">
            <v>2212</v>
          </cell>
          <cell r="J117">
            <v>2210</v>
          </cell>
          <cell r="K117">
            <v>2</v>
          </cell>
        </row>
        <row r="118">
          <cell r="C118" t="str">
            <v>Meùp ngoaøi</v>
          </cell>
          <cell r="G118">
            <v>1378</v>
          </cell>
          <cell r="I118">
            <v>2186</v>
          </cell>
          <cell r="J118">
            <v>2180</v>
          </cell>
          <cell r="K118">
            <v>6</v>
          </cell>
        </row>
        <row r="119">
          <cell r="C119" t="str">
            <v>Km31+00</v>
          </cell>
          <cell r="D119">
            <v>50</v>
          </cell>
        </row>
        <row r="120">
          <cell r="B120" t="str">
            <v>KM31+000</v>
          </cell>
          <cell r="C120" t="str">
            <v>Meùp trong</v>
          </cell>
          <cell r="G120">
            <v>1345</v>
          </cell>
          <cell r="I120">
            <v>2219</v>
          </cell>
          <cell r="J120">
            <v>2210</v>
          </cell>
          <cell r="K120">
            <v>9</v>
          </cell>
        </row>
        <row r="121">
          <cell r="C121" t="str">
            <v>Meùp ngoaøi</v>
          </cell>
          <cell r="G121">
            <v>1379</v>
          </cell>
          <cell r="I121">
            <v>2185</v>
          </cell>
          <cell r="J121">
            <v>2180</v>
          </cell>
          <cell r="K121">
            <v>5</v>
          </cell>
        </row>
        <row r="122">
          <cell r="C122">
            <v>50</v>
          </cell>
          <cell r="D122">
            <v>50</v>
          </cell>
        </row>
        <row r="123">
          <cell r="C123" t="str">
            <v>Meùp trong</v>
          </cell>
          <cell r="G123">
            <v>1351</v>
          </cell>
          <cell r="I123">
            <v>2213</v>
          </cell>
          <cell r="J123">
            <v>2210</v>
          </cell>
          <cell r="K123">
            <v>3</v>
          </cell>
        </row>
        <row r="124">
          <cell r="C124" t="str">
            <v>Meùp ngoaøi</v>
          </cell>
          <cell r="G124">
            <v>1379</v>
          </cell>
          <cell r="I124">
            <v>2185</v>
          </cell>
          <cell r="J124">
            <v>2180</v>
          </cell>
          <cell r="K124">
            <v>5</v>
          </cell>
        </row>
        <row r="125">
          <cell r="C125">
            <v>100</v>
          </cell>
          <cell r="D125">
            <v>50</v>
          </cell>
          <cell r="F125">
            <v>1427</v>
          </cell>
          <cell r="H125">
            <v>3612</v>
          </cell>
        </row>
        <row r="126">
          <cell r="B126" t="str">
            <v>KM31+100</v>
          </cell>
          <cell r="C126" t="str">
            <v>Meùp trong</v>
          </cell>
          <cell r="G126">
            <v>1367</v>
          </cell>
          <cell r="I126">
            <v>2245</v>
          </cell>
          <cell r="J126">
            <v>2240</v>
          </cell>
          <cell r="K126">
            <v>5</v>
          </cell>
        </row>
        <row r="127">
          <cell r="C127" t="str">
            <v>Meùp ngoaøi</v>
          </cell>
          <cell r="G127">
            <v>1398</v>
          </cell>
          <cell r="I127">
            <v>2214</v>
          </cell>
          <cell r="J127">
            <v>2210</v>
          </cell>
          <cell r="K127">
            <v>4</v>
          </cell>
        </row>
        <row r="128">
          <cell r="C128">
            <v>122</v>
          </cell>
          <cell r="D128">
            <v>22</v>
          </cell>
        </row>
        <row r="129">
          <cell r="C129" t="str">
            <v>Meùp trong</v>
          </cell>
          <cell r="G129">
            <v>1449</v>
          </cell>
          <cell r="I129">
            <v>2163</v>
          </cell>
          <cell r="J129">
            <v>2160</v>
          </cell>
          <cell r="K129">
            <v>3</v>
          </cell>
        </row>
        <row r="130">
          <cell r="C130" t="str">
            <v>Meùp ngoaøi</v>
          </cell>
          <cell r="G130">
            <v>1476</v>
          </cell>
          <cell r="I130">
            <v>2136</v>
          </cell>
          <cell r="J130">
            <v>2130</v>
          </cell>
          <cell r="K130">
            <v>6</v>
          </cell>
        </row>
        <row r="131">
          <cell r="C131">
            <v>150</v>
          </cell>
          <cell r="D131">
            <v>28</v>
          </cell>
        </row>
        <row r="132">
          <cell r="C132" t="str">
            <v>Meùp trong</v>
          </cell>
          <cell r="G132">
            <v>1334</v>
          </cell>
          <cell r="I132">
            <v>2278</v>
          </cell>
          <cell r="J132">
            <v>2270</v>
          </cell>
          <cell r="K132">
            <v>8</v>
          </cell>
        </row>
        <row r="133">
          <cell r="C133" t="str">
            <v>Meùp ngoaøi</v>
          </cell>
          <cell r="G133">
            <v>1366</v>
          </cell>
          <cell r="I133">
            <v>2246</v>
          </cell>
          <cell r="J133">
            <v>2240</v>
          </cell>
          <cell r="K133">
            <v>6</v>
          </cell>
        </row>
        <row r="134">
          <cell r="C134">
            <v>200</v>
          </cell>
          <cell r="D134">
            <v>50</v>
          </cell>
        </row>
        <row r="135">
          <cell r="B135" t="str">
            <v>KM31+200</v>
          </cell>
          <cell r="C135" t="str">
            <v>Meùp trong</v>
          </cell>
          <cell r="G135">
            <v>1306</v>
          </cell>
          <cell r="I135">
            <v>2306</v>
          </cell>
          <cell r="J135">
            <v>2300</v>
          </cell>
          <cell r="K135">
            <v>6</v>
          </cell>
        </row>
        <row r="136">
          <cell r="C136" t="str">
            <v>Meùp ngoaøi</v>
          </cell>
          <cell r="G136">
            <v>1335</v>
          </cell>
          <cell r="I136">
            <v>2277</v>
          </cell>
          <cell r="J136">
            <v>2270</v>
          </cell>
          <cell r="K136">
            <v>7</v>
          </cell>
        </row>
        <row r="137">
          <cell r="C137">
            <v>250</v>
          </cell>
          <cell r="D137">
            <v>50</v>
          </cell>
        </row>
        <row r="138">
          <cell r="C138" t="str">
            <v>Meùp trong</v>
          </cell>
          <cell r="G138">
            <v>1256</v>
          </cell>
          <cell r="I138">
            <v>2325</v>
          </cell>
          <cell r="J138">
            <v>2320</v>
          </cell>
          <cell r="K138">
            <v>5</v>
          </cell>
        </row>
        <row r="139">
          <cell r="C139" t="str">
            <v>Meùp ngoaøi</v>
          </cell>
          <cell r="G139">
            <v>1287</v>
          </cell>
          <cell r="I139">
            <v>2294</v>
          </cell>
          <cell r="J139">
            <v>2290</v>
          </cell>
          <cell r="K139">
            <v>4</v>
          </cell>
        </row>
        <row r="140">
          <cell r="C140">
            <v>300</v>
          </cell>
          <cell r="D140">
            <v>50</v>
          </cell>
          <cell r="F140">
            <v>1362</v>
          </cell>
          <cell r="H140">
            <v>3656</v>
          </cell>
        </row>
        <row r="141">
          <cell r="B141" t="str">
            <v>KM31+300</v>
          </cell>
          <cell r="C141" t="str">
            <v>Meùp trong</v>
          </cell>
          <cell r="G141">
            <v>1317</v>
          </cell>
          <cell r="I141">
            <v>2339</v>
          </cell>
          <cell r="J141">
            <v>2330</v>
          </cell>
          <cell r="K141">
            <v>9</v>
          </cell>
        </row>
        <row r="142">
          <cell r="C142" t="str">
            <v>Meùp ngoaøi</v>
          </cell>
          <cell r="G142">
            <v>1354</v>
          </cell>
          <cell r="I142">
            <v>2302</v>
          </cell>
          <cell r="J142">
            <v>2300</v>
          </cell>
          <cell r="K142">
            <v>2</v>
          </cell>
        </row>
        <row r="143">
          <cell r="C143">
            <v>350</v>
          </cell>
          <cell r="D143">
            <v>50</v>
          </cell>
        </row>
        <row r="144">
          <cell r="C144" t="str">
            <v>Meùp trong</v>
          </cell>
          <cell r="G144">
            <v>1310</v>
          </cell>
          <cell r="I144">
            <v>2346</v>
          </cell>
          <cell r="J144">
            <v>2340</v>
          </cell>
          <cell r="K144">
            <v>6</v>
          </cell>
        </row>
        <row r="145">
          <cell r="C145" t="str">
            <v>Meùp ngoaøi</v>
          </cell>
          <cell r="G145">
            <v>1343</v>
          </cell>
          <cell r="I145">
            <v>2313</v>
          </cell>
          <cell r="J145">
            <v>2310</v>
          </cell>
          <cell r="K145">
            <v>3</v>
          </cell>
        </row>
        <row r="146">
          <cell r="C146">
            <v>400</v>
          </cell>
          <cell r="D146">
            <v>50</v>
          </cell>
        </row>
        <row r="147">
          <cell r="B147" t="str">
            <v>KM31+400</v>
          </cell>
          <cell r="C147" t="str">
            <v>Meùp trong</v>
          </cell>
          <cell r="G147">
            <v>1298</v>
          </cell>
          <cell r="I147">
            <v>2358</v>
          </cell>
          <cell r="J147">
            <v>2350</v>
          </cell>
          <cell r="K147">
            <v>8</v>
          </cell>
        </row>
        <row r="148">
          <cell r="C148" t="str">
            <v>Meùp ngoaøi</v>
          </cell>
          <cell r="G148">
            <v>1329</v>
          </cell>
          <cell r="I148">
            <v>2327</v>
          </cell>
          <cell r="J148">
            <v>2320</v>
          </cell>
          <cell r="K148">
            <v>7</v>
          </cell>
        </row>
        <row r="149">
          <cell r="C149">
            <v>412</v>
          </cell>
          <cell r="D149">
            <v>12</v>
          </cell>
        </row>
        <row r="150">
          <cell r="C150" t="str">
            <v>Meùp trong</v>
          </cell>
          <cell r="G150">
            <v>1291</v>
          </cell>
          <cell r="I150">
            <v>2365</v>
          </cell>
          <cell r="J150">
            <v>2360</v>
          </cell>
          <cell r="K150">
            <v>5</v>
          </cell>
        </row>
        <row r="151">
          <cell r="C151" t="str">
            <v>Meùp ngoaøi</v>
          </cell>
          <cell r="G151">
            <v>1319</v>
          </cell>
          <cell r="I151">
            <v>2337</v>
          </cell>
          <cell r="J151">
            <v>2330</v>
          </cell>
          <cell r="K151">
            <v>7</v>
          </cell>
        </row>
        <row r="152">
          <cell r="C152">
            <v>450</v>
          </cell>
          <cell r="D152">
            <v>38</v>
          </cell>
        </row>
        <row r="153">
          <cell r="C153" t="str">
            <v>Meùp trong</v>
          </cell>
          <cell r="G153">
            <v>1293</v>
          </cell>
          <cell r="I153">
            <v>2363</v>
          </cell>
          <cell r="J153">
            <v>2360</v>
          </cell>
          <cell r="K153">
            <v>3</v>
          </cell>
        </row>
        <row r="154">
          <cell r="C154" t="str">
            <v>Meùp ngoaøi</v>
          </cell>
          <cell r="G154">
            <v>1319</v>
          </cell>
          <cell r="I154">
            <v>2337</v>
          </cell>
          <cell r="J154">
            <v>2330</v>
          </cell>
          <cell r="K154">
            <v>7</v>
          </cell>
        </row>
        <row r="155">
          <cell r="C155">
            <v>500</v>
          </cell>
          <cell r="D155">
            <v>50</v>
          </cell>
          <cell r="F155">
            <v>1327</v>
          </cell>
          <cell r="H155">
            <v>3664</v>
          </cell>
        </row>
        <row r="156">
          <cell r="B156" t="str">
            <v>KM31+500</v>
          </cell>
          <cell r="C156" t="str">
            <v>Meùp trong</v>
          </cell>
          <cell r="G156">
            <v>1288</v>
          </cell>
          <cell r="I156">
            <v>2376</v>
          </cell>
          <cell r="J156">
            <v>2370</v>
          </cell>
          <cell r="K156">
            <v>6</v>
          </cell>
        </row>
        <row r="157">
          <cell r="C157" t="str">
            <v>Meùp ngoaøi</v>
          </cell>
          <cell r="G157">
            <v>1315</v>
          </cell>
          <cell r="I157">
            <v>2349</v>
          </cell>
          <cell r="J157">
            <v>2340</v>
          </cell>
          <cell r="K157">
            <v>9</v>
          </cell>
        </row>
        <row r="158">
          <cell r="C158">
            <v>550</v>
          </cell>
          <cell r="D158">
            <v>50</v>
          </cell>
        </row>
        <row r="159">
          <cell r="C159" t="str">
            <v>Meùp trong</v>
          </cell>
          <cell r="G159">
            <v>1291</v>
          </cell>
          <cell r="I159">
            <v>2373</v>
          </cell>
          <cell r="J159">
            <v>2370</v>
          </cell>
          <cell r="K159">
            <v>3</v>
          </cell>
        </row>
        <row r="160">
          <cell r="C160" t="str">
            <v>Meùp ngoaøi</v>
          </cell>
          <cell r="G160">
            <v>1316</v>
          </cell>
          <cell r="I160">
            <v>2348</v>
          </cell>
          <cell r="J160">
            <v>2340</v>
          </cell>
          <cell r="K160">
            <v>8</v>
          </cell>
        </row>
        <row r="161">
          <cell r="C161">
            <v>600</v>
          </cell>
          <cell r="D161">
            <v>50</v>
          </cell>
        </row>
        <row r="162">
          <cell r="B162" t="str">
            <v>KM31+600</v>
          </cell>
          <cell r="C162" t="str">
            <v>Meùp trong</v>
          </cell>
          <cell r="G162">
            <v>1284</v>
          </cell>
          <cell r="I162">
            <v>2372</v>
          </cell>
          <cell r="J162">
            <v>2370</v>
          </cell>
          <cell r="K162">
            <v>2</v>
          </cell>
        </row>
        <row r="163">
          <cell r="C163" t="str">
            <v>Meùp ngoaøi</v>
          </cell>
          <cell r="G163">
            <v>1311</v>
          </cell>
          <cell r="I163">
            <v>2345</v>
          </cell>
          <cell r="J163">
            <v>2340</v>
          </cell>
          <cell r="K163">
            <v>5</v>
          </cell>
        </row>
        <row r="164">
          <cell r="C164">
            <v>650</v>
          </cell>
          <cell r="D164">
            <v>50</v>
          </cell>
        </row>
        <row r="165">
          <cell r="C165" t="str">
            <v>Meùp trong</v>
          </cell>
          <cell r="G165">
            <v>1281</v>
          </cell>
          <cell r="I165">
            <v>2375</v>
          </cell>
          <cell r="J165">
            <v>2370</v>
          </cell>
          <cell r="K165">
            <v>5</v>
          </cell>
        </row>
        <row r="166">
          <cell r="C166" t="str">
            <v>Meùp ngoaøi</v>
          </cell>
          <cell r="G166">
            <v>1310</v>
          </cell>
          <cell r="I166">
            <v>2346</v>
          </cell>
          <cell r="J166">
            <v>2340</v>
          </cell>
          <cell r="K166">
            <v>6</v>
          </cell>
        </row>
        <row r="167">
          <cell r="C167">
            <v>700</v>
          </cell>
          <cell r="D167">
            <v>50</v>
          </cell>
          <cell r="F167">
            <v>1338</v>
          </cell>
          <cell r="H167">
            <v>3684</v>
          </cell>
        </row>
        <row r="168">
          <cell r="B168" t="str">
            <v>KM31+700</v>
          </cell>
          <cell r="C168" t="str">
            <v>Meùp trong</v>
          </cell>
          <cell r="G168">
            <v>1287</v>
          </cell>
          <cell r="I168">
            <v>2397</v>
          </cell>
          <cell r="J168">
            <v>2390</v>
          </cell>
          <cell r="K168">
            <v>7</v>
          </cell>
        </row>
        <row r="169">
          <cell r="C169" t="str">
            <v>Meùp ngoaøi</v>
          </cell>
          <cell r="G169">
            <v>1321</v>
          </cell>
          <cell r="I169">
            <v>2363</v>
          </cell>
          <cell r="J169">
            <v>2360</v>
          </cell>
          <cell r="K169">
            <v>3</v>
          </cell>
        </row>
        <row r="170">
          <cell r="C170">
            <v>729</v>
          </cell>
          <cell r="D170">
            <v>29</v>
          </cell>
        </row>
        <row r="171">
          <cell r="C171" t="str">
            <v>Meùp trong</v>
          </cell>
          <cell r="G171">
            <v>1291</v>
          </cell>
          <cell r="I171">
            <v>2393</v>
          </cell>
          <cell r="J171">
            <v>2390</v>
          </cell>
          <cell r="K171">
            <v>3</v>
          </cell>
        </row>
        <row r="172">
          <cell r="C172" t="str">
            <v>Meùp ngoaøi</v>
          </cell>
          <cell r="G172">
            <v>1319</v>
          </cell>
          <cell r="I172">
            <v>2365</v>
          </cell>
          <cell r="J172">
            <v>2360</v>
          </cell>
          <cell r="K172">
            <v>5</v>
          </cell>
        </row>
        <row r="173">
          <cell r="C173">
            <v>750</v>
          </cell>
          <cell r="D173">
            <v>21</v>
          </cell>
        </row>
        <row r="174">
          <cell r="C174" t="str">
            <v>Meùp trong</v>
          </cell>
          <cell r="G174">
            <v>1289</v>
          </cell>
          <cell r="I174">
            <v>2395</v>
          </cell>
          <cell r="J174">
            <v>2390</v>
          </cell>
          <cell r="K174">
            <v>5</v>
          </cell>
        </row>
        <row r="175">
          <cell r="C175" t="str">
            <v>Meùp ngoaøi</v>
          </cell>
          <cell r="G175">
            <v>1317</v>
          </cell>
          <cell r="I175">
            <v>2367</v>
          </cell>
          <cell r="J175">
            <v>2360</v>
          </cell>
          <cell r="K175">
            <v>7</v>
          </cell>
        </row>
        <row r="176">
          <cell r="C176">
            <v>800</v>
          </cell>
          <cell r="D176">
            <v>63</v>
          </cell>
          <cell r="F176">
            <v>1392</v>
          </cell>
          <cell r="H176">
            <v>3759</v>
          </cell>
        </row>
        <row r="177">
          <cell r="B177" t="str">
            <v>KM31+800</v>
          </cell>
          <cell r="C177" t="str">
            <v>Meùp trong</v>
          </cell>
          <cell r="G177">
            <v>1347</v>
          </cell>
          <cell r="I177">
            <v>2412</v>
          </cell>
          <cell r="J177">
            <v>2410</v>
          </cell>
          <cell r="K177">
            <v>2</v>
          </cell>
        </row>
        <row r="178">
          <cell r="C178" t="str">
            <v>Meùp ngoaøi</v>
          </cell>
          <cell r="G178">
            <v>1373</v>
          </cell>
          <cell r="I178">
            <v>2386</v>
          </cell>
          <cell r="J178">
            <v>2380</v>
          </cell>
          <cell r="K178">
            <v>6</v>
          </cell>
        </row>
        <row r="179">
          <cell r="C179">
            <v>850</v>
          </cell>
          <cell r="D179">
            <v>50</v>
          </cell>
        </row>
        <row r="180">
          <cell r="C180" t="str">
            <v>Meùp trong</v>
          </cell>
          <cell r="G180">
            <v>1334</v>
          </cell>
          <cell r="I180">
            <v>2425</v>
          </cell>
          <cell r="J180">
            <v>2420</v>
          </cell>
          <cell r="K180">
            <v>5</v>
          </cell>
        </row>
        <row r="181">
          <cell r="C181" t="str">
            <v>Meùp ngoaøi</v>
          </cell>
          <cell r="G181">
            <v>1362</v>
          </cell>
          <cell r="I181">
            <v>2397</v>
          </cell>
          <cell r="J181">
            <v>2390</v>
          </cell>
          <cell r="K181">
            <v>7</v>
          </cell>
        </row>
        <row r="182">
          <cell r="C182">
            <v>900</v>
          </cell>
          <cell r="D182">
            <v>50</v>
          </cell>
        </row>
        <row r="183">
          <cell r="B183" t="str">
            <v>KM31+900</v>
          </cell>
          <cell r="C183" t="str">
            <v>Meùp trong</v>
          </cell>
          <cell r="G183">
            <v>1331</v>
          </cell>
          <cell r="I183">
            <v>2428</v>
          </cell>
          <cell r="J183">
            <v>2420</v>
          </cell>
          <cell r="K183">
            <v>8</v>
          </cell>
        </row>
        <row r="184">
          <cell r="C184" t="str">
            <v>Meùp ngoaøi</v>
          </cell>
          <cell r="G184">
            <v>1365</v>
          </cell>
          <cell r="I184">
            <v>2394</v>
          </cell>
          <cell r="J184">
            <v>2390</v>
          </cell>
          <cell r="K184">
            <v>4</v>
          </cell>
        </row>
        <row r="185">
          <cell r="C185">
            <v>950</v>
          </cell>
          <cell r="D185">
            <v>50</v>
          </cell>
        </row>
        <row r="186">
          <cell r="C186" t="str">
            <v>Meùp trong</v>
          </cell>
          <cell r="G186">
            <v>1345</v>
          </cell>
          <cell r="I186">
            <v>2414</v>
          </cell>
          <cell r="J186">
            <v>2410</v>
          </cell>
          <cell r="K186">
            <v>4</v>
          </cell>
        </row>
        <row r="187">
          <cell r="C187" t="str">
            <v>Meùp ngoaøi</v>
          </cell>
          <cell r="G187">
            <v>1377</v>
          </cell>
          <cell r="I187">
            <v>2382</v>
          </cell>
          <cell r="J187">
            <v>2380</v>
          </cell>
          <cell r="K187">
            <v>2</v>
          </cell>
        </row>
        <row r="188">
          <cell r="C188" t="str">
            <v>Km32+00</v>
          </cell>
          <cell r="D188">
            <v>50</v>
          </cell>
        </row>
        <row r="189">
          <cell r="B189" t="str">
            <v>KM32+000</v>
          </cell>
          <cell r="C189" t="str">
            <v>Meùp trong</v>
          </cell>
          <cell r="G189">
            <v>1355</v>
          </cell>
          <cell r="I189">
            <v>2404</v>
          </cell>
          <cell r="J189">
            <v>2400</v>
          </cell>
          <cell r="K189">
            <v>4</v>
          </cell>
        </row>
        <row r="190">
          <cell r="C190" t="str">
            <v>Meùp ngoaøi</v>
          </cell>
          <cell r="G190">
            <v>1382</v>
          </cell>
          <cell r="I190">
            <v>2377</v>
          </cell>
          <cell r="J190">
            <v>2370</v>
          </cell>
          <cell r="K190">
            <v>7</v>
          </cell>
        </row>
        <row r="191">
          <cell r="C191">
            <v>50</v>
          </cell>
          <cell r="D191">
            <v>50</v>
          </cell>
          <cell r="F191">
            <v>1364</v>
          </cell>
          <cell r="H191">
            <v>3741</v>
          </cell>
        </row>
        <row r="192">
          <cell r="C192" t="str">
            <v>Meùp trong</v>
          </cell>
          <cell r="G192">
            <v>1357</v>
          </cell>
          <cell r="I192">
            <v>2384</v>
          </cell>
          <cell r="J192">
            <v>2390</v>
          </cell>
          <cell r="K192">
            <v>-6</v>
          </cell>
        </row>
        <row r="193">
          <cell r="C193" t="str">
            <v>Meùp ngoaøi</v>
          </cell>
          <cell r="G193">
            <v>1385</v>
          </cell>
          <cell r="I193">
            <v>2356</v>
          </cell>
          <cell r="J193">
            <v>2360</v>
          </cell>
          <cell r="K193">
            <v>-4</v>
          </cell>
        </row>
        <row r="194">
          <cell r="C194">
            <v>100</v>
          </cell>
          <cell r="D194">
            <v>50</v>
          </cell>
        </row>
        <row r="195">
          <cell r="B195" t="str">
            <v>KM32+100</v>
          </cell>
          <cell r="C195" t="str">
            <v>Meùp trong</v>
          </cell>
          <cell r="G195">
            <v>1358</v>
          </cell>
          <cell r="I195">
            <v>2383</v>
          </cell>
          <cell r="J195">
            <v>2380</v>
          </cell>
          <cell r="K195">
            <v>3</v>
          </cell>
        </row>
        <row r="196">
          <cell r="C196" t="str">
            <v>Meùp ngoaøi</v>
          </cell>
          <cell r="G196">
            <v>1386</v>
          </cell>
          <cell r="I196">
            <v>2355</v>
          </cell>
          <cell r="J196">
            <v>2350</v>
          </cell>
          <cell r="K196">
            <v>5</v>
          </cell>
        </row>
        <row r="197">
          <cell r="C197">
            <v>122</v>
          </cell>
          <cell r="D197">
            <v>22</v>
          </cell>
        </row>
        <row r="198">
          <cell r="C198" t="str">
            <v>Meùp trong</v>
          </cell>
          <cell r="G198">
            <v>1356</v>
          </cell>
          <cell r="I198">
            <v>2385</v>
          </cell>
          <cell r="J198">
            <v>2380</v>
          </cell>
          <cell r="K198">
            <v>5</v>
          </cell>
        </row>
        <row r="199">
          <cell r="C199" t="str">
            <v>Meùp ngoaøi</v>
          </cell>
          <cell r="G199">
            <v>1387</v>
          </cell>
          <cell r="I199">
            <v>2354</v>
          </cell>
          <cell r="J199">
            <v>2350</v>
          </cell>
          <cell r="K199">
            <v>4</v>
          </cell>
        </row>
        <row r="200">
          <cell r="C200">
            <v>150</v>
          </cell>
          <cell r="D200">
            <v>28</v>
          </cell>
        </row>
        <row r="201">
          <cell r="C201" t="str">
            <v>Meùp trong</v>
          </cell>
          <cell r="G201">
            <v>1360</v>
          </cell>
          <cell r="I201">
            <v>2381</v>
          </cell>
          <cell r="J201">
            <v>2380</v>
          </cell>
          <cell r="K201">
            <v>1</v>
          </cell>
        </row>
        <row r="202">
          <cell r="C202" t="str">
            <v>Meùp ngoaøi</v>
          </cell>
          <cell r="G202">
            <v>1386</v>
          </cell>
          <cell r="I202">
            <v>2355</v>
          </cell>
          <cell r="J202">
            <v>2350</v>
          </cell>
          <cell r="K202">
            <v>5</v>
          </cell>
        </row>
        <row r="203">
          <cell r="C203">
            <v>200</v>
          </cell>
          <cell r="D203">
            <v>50</v>
          </cell>
        </row>
        <row r="204">
          <cell r="B204" t="str">
            <v>KM32+200</v>
          </cell>
          <cell r="C204" t="str">
            <v>Meùp trong</v>
          </cell>
          <cell r="G204">
            <v>1368</v>
          </cell>
          <cell r="I204">
            <v>2373</v>
          </cell>
          <cell r="J204">
            <v>2370</v>
          </cell>
          <cell r="K204">
            <v>3</v>
          </cell>
        </row>
        <row r="205">
          <cell r="C205" t="str">
            <v>Meùp ngoaøi</v>
          </cell>
          <cell r="G205">
            <v>1397</v>
          </cell>
          <cell r="I205">
            <v>2344</v>
          </cell>
          <cell r="J205">
            <v>2340</v>
          </cell>
          <cell r="K205">
            <v>4</v>
          </cell>
        </row>
        <row r="206">
          <cell r="C206">
            <v>250</v>
          </cell>
          <cell r="D206">
            <v>50</v>
          </cell>
        </row>
        <row r="207">
          <cell r="C207" t="str">
            <v>Meùp trong</v>
          </cell>
          <cell r="G207">
            <v>1389</v>
          </cell>
          <cell r="I207">
            <v>2352</v>
          </cell>
          <cell r="J207">
            <v>2360</v>
          </cell>
          <cell r="K207">
            <v>-8</v>
          </cell>
        </row>
        <row r="208">
          <cell r="C208" t="str">
            <v>Meùp ngoaøi</v>
          </cell>
          <cell r="G208">
            <v>1416</v>
          </cell>
          <cell r="I208">
            <v>2325</v>
          </cell>
          <cell r="J208">
            <v>2330</v>
          </cell>
          <cell r="K208">
            <v>-5</v>
          </cell>
        </row>
        <row r="209">
          <cell r="C209">
            <v>279</v>
          </cell>
          <cell r="D209">
            <v>29</v>
          </cell>
        </row>
        <row r="210">
          <cell r="C210" t="str">
            <v>Meùp trong</v>
          </cell>
          <cell r="G210">
            <v>1387</v>
          </cell>
          <cell r="I210">
            <v>2354</v>
          </cell>
          <cell r="J210">
            <v>2350</v>
          </cell>
          <cell r="K210">
            <v>4</v>
          </cell>
        </row>
        <row r="211">
          <cell r="C211" t="str">
            <v>Meùp ngoaøi</v>
          </cell>
          <cell r="G211">
            <v>1416</v>
          </cell>
          <cell r="I211">
            <v>2325</v>
          </cell>
          <cell r="J211">
            <v>2320</v>
          </cell>
          <cell r="K211">
            <v>5</v>
          </cell>
        </row>
        <row r="212">
          <cell r="B212" t="str">
            <v>KM32+300</v>
          </cell>
          <cell r="C212">
            <v>300</v>
          </cell>
          <cell r="D212">
            <v>21</v>
          </cell>
          <cell r="F212">
            <v>1326</v>
          </cell>
          <cell r="H212">
            <v>3651</v>
          </cell>
        </row>
        <row r="213">
          <cell r="C213" t="str">
            <v>Meùp trong</v>
          </cell>
          <cell r="G213">
            <v>1293</v>
          </cell>
          <cell r="I213">
            <v>2358</v>
          </cell>
          <cell r="J213">
            <v>2360</v>
          </cell>
          <cell r="K213">
            <v>-2</v>
          </cell>
        </row>
        <row r="214">
          <cell r="C214" t="str">
            <v>Meùp ngoaøi</v>
          </cell>
          <cell r="G214">
            <v>1322</v>
          </cell>
          <cell r="I214">
            <v>2329</v>
          </cell>
          <cell r="J214">
            <v>2330</v>
          </cell>
          <cell r="K214">
            <v>-1</v>
          </cell>
        </row>
        <row r="215">
          <cell r="C215">
            <v>350</v>
          </cell>
          <cell r="D215">
            <v>50</v>
          </cell>
        </row>
        <row r="216">
          <cell r="C216" t="str">
            <v>Meùp trong</v>
          </cell>
          <cell r="G216">
            <v>1278</v>
          </cell>
          <cell r="I216">
            <v>2373</v>
          </cell>
          <cell r="J216">
            <v>2370</v>
          </cell>
          <cell r="K216">
            <v>3</v>
          </cell>
        </row>
        <row r="217">
          <cell r="C217" t="str">
            <v>Meùp ngoaøi</v>
          </cell>
          <cell r="G217">
            <v>1306</v>
          </cell>
          <cell r="I217">
            <v>2345</v>
          </cell>
          <cell r="J217">
            <v>2340</v>
          </cell>
          <cell r="K217">
            <v>5</v>
          </cell>
        </row>
        <row r="218">
          <cell r="C218">
            <v>398</v>
          </cell>
          <cell r="D218">
            <v>48</v>
          </cell>
        </row>
        <row r="219">
          <cell r="C219" t="str">
            <v>Meùp trong</v>
          </cell>
          <cell r="G219">
            <v>1253</v>
          </cell>
          <cell r="I219">
            <v>2398</v>
          </cell>
          <cell r="J219">
            <v>2390</v>
          </cell>
          <cell r="K219">
            <v>8</v>
          </cell>
        </row>
        <row r="220">
          <cell r="C220" t="str">
            <v>Meùp ngoaøi</v>
          </cell>
          <cell r="G220">
            <v>1288</v>
          </cell>
          <cell r="I220">
            <v>2363</v>
          </cell>
          <cell r="J220">
            <v>2360</v>
          </cell>
          <cell r="K220">
            <v>3</v>
          </cell>
        </row>
        <row r="221">
          <cell r="C221">
            <v>450</v>
          </cell>
          <cell r="D221">
            <v>52</v>
          </cell>
        </row>
        <row r="222">
          <cell r="C222" t="str">
            <v>Meùp trong</v>
          </cell>
          <cell r="G222">
            <v>1231</v>
          </cell>
          <cell r="I222">
            <v>2420</v>
          </cell>
          <cell r="J222">
            <v>2410</v>
          </cell>
          <cell r="K222">
            <v>10</v>
          </cell>
        </row>
        <row r="223">
          <cell r="C223" t="str">
            <v>Meùp ngoaøi</v>
          </cell>
          <cell r="G223">
            <v>1265</v>
          </cell>
          <cell r="I223">
            <v>2386</v>
          </cell>
          <cell r="J223">
            <v>2380</v>
          </cell>
          <cell r="K223">
            <v>6</v>
          </cell>
        </row>
        <row r="224">
          <cell r="C224">
            <v>500</v>
          </cell>
          <cell r="D224">
            <v>50</v>
          </cell>
          <cell r="F224">
            <v>1371</v>
          </cell>
          <cell r="H224">
            <v>3757</v>
          </cell>
        </row>
        <row r="225">
          <cell r="B225" t="str">
            <v>KM32+500</v>
          </cell>
          <cell r="C225" t="str">
            <v>Meùp trong</v>
          </cell>
          <cell r="G225">
            <v>1350</v>
          </cell>
          <cell r="I225">
            <v>2407</v>
          </cell>
          <cell r="J225">
            <v>2410</v>
          </cell>
          <cell r="K225">
            <v>-3</v>
          </cell>
        </row>
        <row r="226">
          <cell r="C226" t="str">
            <v>Meùp ngoaøi</v>
          </cell>
          <cell r="G226">
            <v>1384</v>
          </cell>
          <cell r="I226">
            <v>2373</v>
          </cell>
          <cell r="J226">
            <v>2380</v>
          </cell>
          <cell r="K226">
            <v>-7</v>
          </cell>
        </row>
        <row r="227">
          <cell r="C227">
            <v>550</v>
          </cell>
          <cell r="D227">
            <v>50</v>
          </cell>
        </row>
        <row r="228">
          <cell r="C228" t="str">
            <v>Meùp trong</v>
          </cell>
          <cell r="G228">
            <v>1332</v>
          </cell>
          <cell r="I228">
            <v>2425</v>
          </cell>
          <cell r="J228">
            <v>2420</v>
          </cell>
          <cell r="K228">
            <v>5</v>
          </cell>
        </row>
        <row r="229">
          <cell r="C229" t="str">
            <v>Meùp ngoaøi</v>
          </cell>
          <cell r="G229">
            <v>1363</v>
          </cell>
          <cell r="I229">
            <v>2394</v>
          </cell>
          <cell r="J229">
            <v>2390</v>
          </cell>
          <cell r="K229">
            <v>4</v>
          </cell>
        </row>
        <row r="230">
          <cell r="C230">
            <v>600</v>
          </cell>
          <cell r="D230">
            <v>50</v>
          </cell>
        </row>
        <row r="231">
          <cell r="B231" t="str">
            <v>KM32+600</v>
          </cell>
          <cell r="C231" t="str">
            <v>Meùp trong</v>
          </cell>
          <cell r="G231">
            <v>1331</v>
          </cell>
          <cell r="I231">
            <v>2426</v>
          </cell>
          <cell r="J231">
            <v>2420</v>
          </cell>
          <cell r="K231">
            <v>6</v>
          </cell>
        </row>
        <row r="232">
          <cell r="C232" t="str">
            <v>Meùp ngoaøi</v>
          </cell>
          <cell r="G232">
            <v>1359</v>
          </cell>
          <cell r="I232">
            <v>2398</v>
          </cell>
          <cell r="J232">
            <v>2390</v>
          </cell>
          <cell r="K232">
            <v>8</v>
          </cell>
        </row>
        <row r="233">
          <cell r="C233">
            <v>650</v>
          </cell>
          <cell r="D233">
            <v>50</v>
          </cell>
        </row>
        <row r="234">
          <cell r="C234" t="str">
            <v>Meùp trong</v>
          </cell>
          <cell r="G234">
            <v>1323</v>
          </cell>
          <cell r="I234">
            <v>2434</v>
          </cell>
          <cell r="J234">
            <v>2430</v>
          </cell>
          <cell r="K234">
            <v>4</v>
          </cell>
        </row>
        <row r="235">
          <cell r="C235" t="str">
            <v>Meùp ngoaøi</v>
          </cell>
          <cell r="G235">
            <v>1350</v>
          </cell>
          <cell r="I235">
            <v>2407</v>
          </cell>
          <cell r="J235">
            <v>2400</v>
          </cell>
          <cell r="K235">
            <v>7</v>
          </cell>
        </row>
        <row r="236">
          <cell r="C236">
            <v>700</v>
          </cell>
          <cell r="D236">
            <v>50</v>
          </cell>
        </row>
        <row r="237">
          <cell r="B237" t="str">
            <v>KM32+700</v>
          </cell>
          <cell r="C237" t="str">
            <v>Meùp trong</v>
          </cell>
          <cell r="G237">
            <v>1212</v>
          </cell>
          <cell r="I237">
            <v>2444</v>
          </cell>
          <cell r="J237">
            <v>2440</v>
          </cell>
          <cell r="K237">
            <v>4</v>
          </cell>
        </row>
        <row r="238">
          <cell r="C238" t="str">
            <v>Meùp ngoaøi</v>
          </cell>
          <cell r="G238">
            <v>1243</v>
          </cell>
          <cell r="I238">
            <v>2413</v>
          </cell>
          <cell r="J238">
            <v>2410</v>
          </cell>
          <cell r="K238">
            <v>3</v>
          </cell>
        </row>
        <row r="239">
          <cell r="C239">
            <v>755</v>
          </cell>
          <cell r="D239">
            <v>55</v>
          </cell>
          <cell r="F239">
            <v>1421</v>
          </cell>
          <cell r="H239">
            <v>3834</v>
          </cell>
        </row>
        <row r="240">
          <cell r="C240" t="str">
            <v>Meùp trong</v>
          </cell>
          <cell r="G240">
            <v>1382</v>
          </cell>
          <cell r="I240">
            <v>2452</v>
          </cell>
          <cell r="J240">
            <v>2450</v>
          </cell>
          <cell r="K240">
            <v>2</v>
          </cell>
        </row>
        <row r="241">
          <cell r="C241" t="str">
            <v>Meùp ngoaøi</v>
          </cell>
          <cell r="G241">
            <v>1408</v>
          </cell>
          <cell r="I241">
            <v>2426</v>
          </cell>
          <cell r="J241">
            <v>2420</v>
          </cell>
          <cell r="K241">
            <v>6</v>
          </cell>
        </row>
        <row r="242">
          <cell r="C242">
            <v>800</v>
          </cell>
          <cell r="D242">
            <v>45</v>
          </cell>
        </row>
        <row r="243">
          <cell r="B243" t="str">
            <v>KM32+800</v>
          </cell>
          <cell r="C243" t="str">
            <v>Meùp trong</v>
          </cell>
          <cell r="G243">
            <v>1469</v>
          </cell>
          <cell r="I243">
            <v>2365</v>
          </cell>
          <cell r="J243">
            <v>2360</v>
          </cell>
          <cell r="K243">
            <v>5</v>
          </cell>
        </row>
        <row r="244">
          <cell r="C244" t="str">
            <v>Meùp ngoaøi</v>
          </cell>
          <cell r="G244">
            <v>1502</v>
          </cell>
          <cell r="I244">
            <v>2332</v>
          </cell>
          <cell r="J244">
            <v>2330</v>
          </cell>
          <cell r="K244">
            <v>2</v>
          </cell>
        </row>
        <row r="245">
          <cell r="C245">
            <v>850</v>
          </cell>
          <cell r="D245">
            <v>50</v>
          </cell>
        </row>
        <row r="246">
          <cell r="C246" t="str">
            <v>Meùp trong</v>
          </cell>
          <cell r="G246">
            <v>1368</v>
          </cell>
          <cell r="I246">
            <v>2466</v>
          </cell>
          <cell r="J246">
            <v>2460</v>
          </cell>
          <cell r="K246">
            <v>6</v>
          </cell>
        </row>
        <row r="247">
          <cell r="C247" t="str">
            <v>Meùp ngoaøi</v>
          </cell>
          <cell r="G247">
            <v>1400</v>
          </cell>
          <cell r="I247">
            <v>2434</v>
          </cell>
          <cell r="J247">
            <v>2430</v>
          </cell>
          <cell r="K247">
            <v>4</v>
          </cell>
        </row>
        <row r="248">
          <cell r="C248">
            <v>900</v>
          </cell>
          <cell r="D248">
            <v>50</v>
          </cell>
        </row>
        <row r="249">
          <cell r="B249" t="str">
            <v>KM32+900</v>
          </cell>
          <cell r="C249" t="str">
            <v>Meùp trong</v>
          </cell>
          <cell r="G249">
            <v>1340</v>
          </cell>
          <cell r="I249">
            <v>2494</v>
          </cell>
          <cell r="J249">
            <v>2490</v>
          </cell>
          <cell r="K249">
            <v>4</v>
          </cell>
        </row>
        <row r="250">
          <cell r="C250" t="str">
            <v>Meùp ngoaøi</v>
          </cell>
          <cell r="G250">
            <v>1367</v>
          </cell>
          <cell r="I250">
            <v>2467</v>
          </cell>
          <cell r="J250">
            <v>2460</v>
          </cell>
          <cell r="K250">
            <v>7</v>
          </cell>
        </row>
        <row r="251">
          <cell r="C251">
            <v>915</v>
          </cell>
          <cell r="D251">
            <v>15</v>
          </cell>
        </row>
        <row r="252">
          <cell r="C252" t="str">
            <v>Meùp trong</v>
          </cell>
          <cell r="G252">
            <v>1331</v>
          </cell>
          <cell r="I252">
            <v>2503</v>
          </cell>
          <cell r="J252">
            <v>2500</v>
          </cell>
          <cell r="K252">
            <v>3</v>
          </cell>
        </row>
        <row r="253">
          <cell r="C253" t="str">
            <v>Meùp ngoaøi</v>
          </cell>
          <cell r="G253">
            <v>1362</v>
          </cell>
          <cell r="I253">
            <v>2472</v>
          </cell>
          <cell r="J253">
            <v>2470</v>
          </cell>
          <cell r="K253">
            <v>2</v>
          </cell>
        </row>
        <row r="254">
          <cell r="C254">
            <v>950</v>
          </cell>
          <cell r="D254">
            <v>35</v>
          </cell>
        </row>
        <row r="255">
          <cell r="C255" t="str">
            <v>Meùp trong</v>
          </cell>
          <cell r="G255">
            <v>1309</v>
          </cell>
          <cell r="I255">
            <v>2525</v>
          </cell>
          <cell r="J255">
            <v>2520</v>
          </cell>
          <cell r="K255">
            <v>5</v>
          </cell>
        </row>
        <row r="256">
          <cell r="C256" t="str">
            <v>Meùp ngoaøi</v>
          </cell>
          <cell r="G256">
            <v>1341</v>
          </cell>
          <cell r="I256">
            <v>2493</v>
          </cell>
          <cell r="J256">
            <v>2490</v>
          </cell>
          <cell r="K256">
            <v>3</v>
          </cell>
        </row>
        <row r="257">
          <cell r="C257" t="str">
            <v>Km33+00</v>
          </cell>
          <cell r="D257">
            <v>50</v>
          </cell>
          <cell r="F257">
            <v>1324</v>
          </cell>
          <cell r="H257">
            <v>3817</v>
          </cell>
        </row>
        <row r="258">
          <cell r="B258" t="str">
            <v>KM33+000</v>
          </cell>
          <cell r="C258" t="str">
            <v>Meùp trong</v>
          </cell>
          <cell r="G258">
            <v>1314</v>
          </cell>
          <cell r="I258">
            <v>2503</v>
          </cell>
          <cell r="J258">
            <v>2500</v>
          </cell>
          <cell r="K258">
            <v>3</v>
          </cell>
        </row>
        <row r="259">
          <cell r="C259" t="str">
            <v>Meùp ngoaøi</v>
          </cell>
          <cell r="G259">
            <v>1340</v>
          </cell>
          <cell r="I259">
            <v>2477</v>
          </cell>
          <cell r="J259">
            <v>2470</v>
          </cell>
          <cell r="K259">
            <v>7</v>
          </cell>
        </row>
        <row r="260">
          <cell r="C260">
            <v>50</v>
          </cell>
          <cell r="D260">
            <v>50</v>
          </cell>
        </row>
        <row r="261">
          <cell r="C261" t="str">
            <v>Meùp trong</v>
          </cell>
          <cell r="G261">
            <v>1338</v>
          </cell>
          <cell r="I261">
            <v>2479</v>
          </cell>
          <cell r="J261">
            <v>2480</v>
          </cell>
          <cell r="K261">
            <v>-1</v>
          </cell>
        </row>
        <row r="262">
          <cell r="C262" t="str">
            <v>Meùp ngoaøi</v>
          </cell>
          <cell r="G262">
            <v>1370</v>
          </cell>
          <cell r="I262">
            <v>2447</v>
          </cell>
          <cell r="J262">
            <v>2450</v>
          </cell>
          <cell r="K262">
            <v>-3</v>
          </cell>
        </row>
        <row r="263">
          <cell r="C263">
            <v>100</v>
          </cell>
          <cell r="D263">
            <v>50</v>
          </cell>
        </row>
        <row r="264">
          <cell r="B264" t="str">
            <v>KM33+100</v>
          </cell>
          <cell r="C264" t="str">
            <v>Meùp trong</v>
          </cell>
          <cell r="G264">
            <v>1350</v>
          </cell>
          <cell r="I264">
            <v>2467</v>
          </cell>
          <cell r="J264">
            <v>2460</v>
          </cell>
          <cell r="K264">
            <v>7</v>
          </cell>
        </row>
        <row r="265">
          <cell r="C265" t="str">
            <v>Meùp ngoaøi</v>
          </cell>
          <cell r="G265">
            <v>1382</v>
          </cell>
          <cell r="I265">
            <v>2435</v>
          </cell>
          <cell r="J265">
            <v>2430</v>
          </cell>
          <cell r="K265">
            <v>5</v>
          </cell>
        </row>
        <row r="266">
          <cell r="C266">
            <v>150</v>
          </cell>
          <cell r="D266">
            <v>50</v>
          </cell>
        </row>
        <row r="267">
          <cell r="C267" t="str">
            <v>Meùp trong</v>
          </cell>
          <cell r="G267">
            <v>1389</v>
          </cell>
          <cell r="I267">
            <v>2445</v>
          </cell>
          <cell r="J267">
            <v>2440</v>
          </cell>
          <cell r="K267">
            <v>5</v>
          </cell>
        </row>
        <row r="268">
          <cell r="C268" t="str">
            <v>Meùp ngoaøi</v>
          </cell>
          <cell r="G268">
            <v>1420</v>
          </cell>
          <cell r="I268">
            <v>2414</v>
          </cell>
          <cell r="J268">
            <v>2410</v>
          </cell>
          <cell r="K268">
            <v>4</v>
          </cell>
        </row>
        <row r="269">
          <cell r="C269">
            <v>200</v>
          </cell>
          <cell r="D269">
            <v>50</v>
          </cell>
          <cell r="F269">
            <v>1413</v>
          </cell>
          <cell r="H269">
            <v>3827</v>
          </cell>
        </row>
        <row r="270">
          <cell r="B270" t="str">
            <v>KM33+200</v>
          </cell>
          <cell r="C270" t="str">
            <v>Meùp trong</v>
          </cell>
          <cell r="G270">
            <v>1405</v>
          </cell>
          <cell r="I270">
            <v>2422</v>
          </cell>
          <cell r="J270">
            <v>2420</v>
          </cell>
          <cell r="K270">
            <v>2</v>
          </cell>
        </row>
        <row r="271">
          <cell r="C271" t="str">
            <v>Meùp ngoaøi</v>
          </cell>
          <cell r="G271">
            <v>1432</v>
          </cell>
          <cell r="I271">
            <v>2395</v>
          </cell>
          <cell r="J271">
            <v>2390</v>
          </cell>
          <cell r="K271">
            <v>5</v>
          </cell>
        </row>
        <row r="272">
          <cell r="C272">
            <v>218</v>
          </cell>
          <cell r="D272">
            <v>18</v>
          </cell>
        </row>
        <row r="273">
          <cell r="C273" t="str">
            <v>Meùp trong</v>
          </cell>
          <cell r="G273">
            <v>1416</v>
          </cell>
          <cell r="I273">
            <v>2411</v>
          </cell>
          <cell r="J273">
            <v>2410</v>
          </cell>
          <cell r="K273">
            <v>1</v>
          </cell>
        </row>
        <row r="274">
          <cell r="C274" t="str">
            <v>Meùp ngoaøi</v>
          </cell>
          <cell r="G274">
            <v>1439</v>
          </cell>
          <cell r="I274">
            <v>2388</v>
          </cell>
          <cell r="J274">
            <v>2380</v>
          </cell>
          <cell r="K274">
            <v>8</v>
          </cell>
        </row>
        <row r="275">
          <cell r="C275">
            <v>250</v>
          </cell>
          <cell r="D275">
            <v>32</v>
          </cell>
        </row>
        <row r="276">
          <cell r="C276" t="str">
            <v>Meùp trong</v>
          </cell>
          <cell r="G276">
            <v>1417</v>
          </cell>
          <cell r="I276">
            <v>2410</v>
          </cell>
          <cell r="J276">
            <v>2400</v>
          </cell>
          <cell r="K276">
            <v>10</v>
          </cell>
        </row>
        <row r="277">
          <cell r="C277" t="str">
            <v>Meùp ngoaøi</v>
          </cell>
          <cell r="G277">
            <v>1455</v>
          </cell>
          <cell r="I277">
            <v>2372</v>
          </cell>
          <cell r="J277">
            <v>2370</v>
          </cell>
          <cell r="K277">
            <v>2</v>
          </cell>
        </row>
        <row r="278">
          <cell r="C278">
            <v>300</v>
          </cell>
          <cell r="D278">
            <v>50</v>
          </cell>
        </row>
        <row r="279">
          <cell r="B279" t="str">
            <v>KM33+300</v>
          </cell>
          <cell r="C279" t="str">
            <v>Meùp trong</v>
          </cell>
          <cell r="G279">
            <v>1272</v>
          </cell>
          <cell r="I279">
            <v>2384</v>
          </cell>
          <cell r="J279">
            <v>2380</v>
          </cell>
          <cell r="K279">
            <v>4</v>
          </cell>
        </row>
        <row r="280">
          <cell r="C280" t="str">
            <v>Meùp ngoaøi</v>
          </cell>
          <cell r="G280">
            <v>1303</v>
          </cell>
          <cell r="I280">
            <v>2353</v>
          </cell>
          <cell r="J280">
            <v>2350</v>
          </cell>
          <cell r="K280">
            <v>3</v>
          </cell>
        </row>
        <row r="281">
          <cell r="C281">
            <v>350</v>
          </cell>
          <cell r="D281">
            <v>50</v>
          </cell>
        </row>
        <row r="282">
          <cell r="C282" t="str">
            <v>Meùp trong</v>
          </cell>
          <cell r="G282">
            <v>1300</v>
          </cell>
          <cell r="I282">
            <v>2356</v>
          </cell>
          <cell r="J282">
            <v>2360</v>
          </cell>
          <cell r="K282">
            <v>-4</v>
          </cell>
        </row>
        <row r="283">
          <cell r="C283" t="str">
            <v>Meùp ngoaøi</v>
          </cell>
          <cell r="G283">
            <v>1328</v>
          </cell>
          <cell r="I283">
            <v>2328</v>
          </cell>
          <cell r="J283">
            <v>2330</v>
          </cell>
          <cell r="K283">
            <v>-2</v>
          </cell>
        </row>
        <row r="284">
          <cell r="C284">
            <v>400</v>
          </cell>
          <cell r="D284">
            <v>50</v>
          </cell>
        </row>
        <row r="285">
          <cell r="B285" t="str">
            <v>KM33+400</v>
          </cell>
          <cell r="C285" t="str">
            <v>Meùp trong</v>
          </cell>
          <cell r="G285">
            <v>1311</v>
          </cell>
          <cell r="I285">
            <v>2345</v>
          </cell>
          <cell r="J285">
            <v>2340</v>
          </cell>
          <cell r="K285">
            <v>5</v>
          </cell>
        </row>
        <row r="286">
          <cell r="C286" t="str">
            <v>Meùp ngoaøi</v>
          </cell>
          <cell r="G286">
            <v>1343</v>
          </cell>
          <cell r="I286">
            <v>2313</v>
          </cell>
          <cell r="J286">
            <v>2310</v>
          </cell>
          <cell r="K286">
            <v>3</v>
          </cell>
        </row>
        <row r="287">
          <cell r="C287">
            <v>450</v>
          </cell>
          <cell r="D287">
            <v>50</v>
          </cell>
          <cell r="F287">
            <v>1336</v>
          </cell>
          <cell r="H287">
            <v>3649</v>
          </cell>
        </row>
        <row r="288">
          <cell r="C288" t="str">
            <v>Meùp trong</v>
          </cell>
          <cell r="G288">
            <v>1314</v>
          </cell>
          <cell r="I288">
            <v>2335</v>
          </cell>
          <cell r="J288">
            <v>2330</v>
          </cell>
          <cell r="K288">
            <v>5</v>
          </cell>
        </row>
        <row r="289">
          <cell r="C289" t="str">
            <v>Meùp ngoaøi</v>
          </cell>
          <cell r="G289">
            <v>1343</v>
          </cell>
          <cell r="I289">
            <v>2306</v>
          </cell>
          <cell r="J289">
            <v>2300</v>
          </cell>
          <cell r="K289">
            <v>6</v>
          </cell>
        </row>
        <row r="290">
          <cell r="C290">
            <v>500</v>
          </cell>
          <cell r="D290">
            <v>50</v>
          </cell>
        </row>
        <row r="291">
          <cell r="B291" t="str">
            <v>KM33+500</v>
          </cell>
          <cell r="C291" t="str">
            <v>Meùp trong</v>
          </cell>
          <cell r="G291">
            <v>1337</v>
          </cell>
          <cell r="I291">
            <v>2312</v>
          </cell>
          <cell r="J291">
            <v>2310</v>
          </cell>
          <cell r="K291">
            <v>2</v>
          </cell>
        </row>
        <row r="292">
          <cell r="C292" t="str">
            <v>Meùp ngoaøi</v>
          </cell>
          <cell r="G292">
            <v>1363</v>
          </cell>
          <cell r="I292">
            <v>2286</v>
          </cell>
          <cell r="J292">
            <v>2280</v>
          </cell>
          <cell r="K292">
            <v>6</v>
          </cell>
        </row>
        <row r="293">
          <cell r="C293">
            <v>550</v>
          </cell>
          <cell r="D293">
            <v>50</v>
          </cell>
        </row>
        <row r="294">
          <cell r="C294" t="str">
            <v>Meùp trong</v>
          </cell>
          <cell r="G294">
            <v>1356</v>
          </cell>
          <cell r="I294">
            <v>2293</v>
          </cell>
          <cell r="J294">
            <v>2290</v>
          </cell>
          <cell r="K294">
            <v>3</v>
          </cell>
        </row>
        <row r="295">
          <cell r="C295" t="str">
            <v>Meùp ngoaøi</v>
          </cell>
          <cell r="G295">
            <v>1382</v>
          </cell>
          <cell r="I295">
            <v>2267</v>
          </cell>
          <cell r="J295">
            <v>2260</v>
          </cell>
          <cell r="K295">
            <v>7</v>
          </cell>
        </row>
        <row r="296">
          <cell r="C296">
            <v>600</v>
          </cell>
          <cell r="D296">
            <v>50</v>
          </cell>
        </row>
        <row r="297">
          <cell r="B297" t="str">
            <v>KM33+600</v>
          </cell>
          <cell r="C297" t="str">
            <v>Meùp trong</v>
          </cell>
          <cell r="G297">
            <v>1378</v>
          </cell>
          <cell r="I297">
            <v>2278</v>
          </cell>
          <cell r="J297">
            <v>2270</v>
          </cell>
          <cell r="K297">
            <v>8</v>
          </cell>
        </row>
        <row r="298">
          <cell r="C298" t="str">
            <v>Meùp ngoaøi</v>
          </cell>
          <cell r="G298">
            <v>1411</v>
          </cell>
          <cell r="I298">
            <v>2245</v>
          </cell>
          <cell r="J298">
            <v>2240</v>
          </cell>
          <cell r="K298">
            <v>5</v>
          </cell>
        </row>
        <row r="299">
          <cell r="C299">
            <v>650</v>
          </cell>
          <cell r="D299">
            <v>50</v>
          </cell>
          <cell r="F299">
            <v>1343</v>
          </cell>
          <cell r="H299">
            <v>3588</v>
          </cell>
        </row>
        <row r="300">
          <cell r="C300" t="str">
            <v>Meùp trong</v>
          </cell>
          <cell r="G300">
            <v>1324</v>
          </cell>
          <cell r="I300">
            <v>2264</v>
          </cell>
          <cell r="J300">
            <v>2260</v>
          </cell>
          <cell r="K300">
            <v>4</v>
          </cell>
        </row>
        <row r="301">
          <cell r="C301" t="str">
            <v>Meùp ngoaøi</v>
          </cell>
          <cell r="G301">
            <v>1352</v>
          </cell>
          <cell r="I301">
            <v>2236</v>
          </cell>
          <cell r="J301">
            <v>2230</v>
          </cell>
          <cell r="K301">
            <v>6</v>
          </cell>
        </row>
        <row r="302">
          <cell r="C302">
            <v>700</v>
          </cell>
          <cell r="D302">
            <v>50</v>
          </cell>
        </row>
        <row r="303">
          <cell r="B303" t="str">
            <v>KM33+700</v>
          </cell>
          <cell r="C303" t="str">
            <v>Meùp trong</v>
          </cell>
          <cell r="G303">
            <v>1321</v>
          </cell>
          <cell r="I303">
            <v>2267</v>
          </cell>
          <cell r="J303">
            <v>2260</v>
          </cell>
          <cell r="K303">
            <v>7</v>
          </cell>
        </row>
        <row r="304">
          <cell r="C304" t="str">
            <v>Meùp ngoaøi</v>
          </cell>
          <cell r="G304">
            <v>1352</v>
          </cell>
          <cell r="I304">
            <v>2236</v>
          </cell>
          <cell r="J304">
            <v>2230</v>
          </cell>
          <cell r="K304">
            <v>6</v>
          </cell>
        </row>
        <row r="305">
          <cell r="C305">
            <v>714</v>
          </cell>
          <cell r="D305">
            <v>14</v>
          </cell>
        </row>
        <row r="306">
          <cell r="C306" t="str">
            <v>Meùp trong</v>
          </cell>
          <cell r="G306">
            <v>1322</v>
          </cell>
          <cell r="I306">
            <v>2266</v>
          </cell>
          <cell r="J306">
            <v>2270</v>
          </cell>
          <cell r="K306">
            <v>-4</v>
          </cell>
        </row>
        <row r="307">
          <cell r="C307" t="str">
            <v>Meùp ngoaøi</v>
          </cell>
          <cell r="G307">
            <v>1355</v>
          </cell>
          <cell r="I307">
            <v>2233</v>
          </cell>
          <cell r="J307">
            <v>2240</v>
          </cell>
          <cell r="K307">
            <v>-7</v>
          </cell>
        </row>
        <row r="308">
          <cell r="C308">
            <v>750</v>
          </cell>
          <cell r="D308">
            <v>36</v>
          </cell>
        </row>
        <row r="309">
          <cell r="C309" t="str">
            <v>Meùp trong</v>
          </cell>
          <cell r="G309">
            <v>1310</v>
          </cell>
          <cell r="I309">
            <v>2278</v>
          </cell>
          <cell r="J309">
            <v>2270</v>
          </cell>
          <cell r="K309">
            <v>8</v>
          </cell>
        </row>
        <row r="310">
          <cell r="C310" t="str">
            <v>Meùp ngoaøi</v>
          </cell>
          <cell r="G310">
            <v>1343</v>
          </cell>
          <cell r="I310">
            <v>2245</v>
          </cell>
          <cell r="J310">
            <v>2240</v>
          </cell>
          <cell r="K310">
            <v>5</v>
          </cell>
        </row>
        <row r="311">
          <cell r="C311">
            <v>800</v>
          </cell>
        </row>
        <row r="312">
          <cell r="B312" t="str">
            <v>KM33+800</v>
          </cell>
          <cell r="C312" t="str">
            <v>Meùp trong</v>
          </cell>
          <cell r="G312">
            <v>1304</v>
          </cell>
          <cell r="I312">
            <v>2284</v>
          </cell>
          <cell r="J312">
            <v>2280</v>
          </cell>
          <cell r="K312">
            <v>4</v>
          </cell>
        </row>
        <row r="313">
          <cell r="C313" t="str">
            <v>Meùp ngoaøi</v>
          </cell>
          <cell r="G313">
            <v>1331</v>
          </cell>
          <cell r="I313">
            <v>2257</v>
          </cell>
          <cell r="J313">
            <v>2250</v>
          </cell>
          <cell r="K313">
            <v>7</v>
          </cell>
        </row>
        <row r="314">
          <cell r="C314">
            <v>834</v>
          </cell>
          <cell r="D314">
            <v>34</v>
          </cell>
          <cell r="F314">
            <v>1325</v>
          </cell>
          <cell r="H314">
            <v>3582</v>
          </cell>
        </row>
        <row r="315">
          <cell r="C315" t="str">
            <v>Meùp trong</v>
          </cell>
          <cell r="G315">
            <v>1288</v>
          </cell>
          <cell r="I315">
            <v>2294</v>
          </cell>
          <cell r="J315">
            <v>2290</v>
          </cell>
          <cell r="K315">
            <v>4</v>
          </cell>
        </row>
        <row r="316">
          <cell r="C316" t="str">
            <v>Meùp ngoaøi</v>
          </cell>
          <cell r="G316">
            <v>1320</v>
          </cell>
          <cell r="I316">
            <v>2262</v>
          </cell>
          <cell r="J316">
            <v>2260</v>
          </cell>
          <cell r="K316">
            <v>2</v>
          </cell>
        </row>
        <row r="317">
          <cell r="C317">
            <v>850</v>
          </cell>
          <cell r="D317">
            <v>16</v>
          </cell>
        </row>
        <row r="318">
          <cell r="C318" t="str">
            <v>Meùp trong</v>
          </cell>
          <cell r="G318">
            <v>1295</v>
          </cell>
          <cell r="I318">
            <v>2287</v>
          </cell>
          <cell r="J318">
            <v>2280</v>
          </cell>
          <cell r="K318">
            <v>7</v>
          </cell>
        </row>
        <row r="319">
          <cell r="C319" t="str">
            <v>Meùp ngoaøi</v>
          </cell>
          <cell r="G319">
            <v>1324</v>
          </cell>
          <cell r="I319">
            <v>2258</v>
          </cell>
          <cell r="J319">
            <v>2250</v>
          </cell>
          <cell r="K319">
            <v>8</v>
          </cell>
        </row>
        <row r="320">
          <cell r="C320">
            <v>900</v>
          </cell>
          <cell r="D320">
            <v>50</v>
          </cell>
        </row>
        <row r="321">
          <cell r="B321" t="str">
            <v>KM33+900</v>
          </cell>
          <cell r="C321" t="str">
            <v>Meùp trong</v>
          </cell>
          <cell r="G321">
            <v>1307</v>
          </cell>
          <cell r="I321">
            <v>2275</v>
          </cell>
          <cell r="J321">
            <v>2270</v>
          </cell>
          <cell r="K321">
            <v>5</v>
          </cell>
        </row>
        <row r="322">
          <cell r="C322" t="str">
            <v>Meùp ngoaøi</v>
          </cell>
          <cell r="G322">
            <v>1335</v>
          </cell>
          <cell r="I322">
            <v>2247</v>
          </cell>
          <cell r="J322">
            <v>2240</v>
          </cell>
          <cell r="K322">
            <v>7</v>
          </cell>
        </row>
        <row r="323">
          <cell r="C323">
            <v>950</v>
          </cell>
          <cell r="D323">
            <v>50</v>
          </cell>
        </row>
        <row r="324">
          <cell r="C324" t="str">
            <v>Meùp trong</v>
          </cell>
          <cell r="G324">
            <v>1334</v>
          </cell>
          <cell r="I324">
            <v>2248</v>
          </cell>
          <cell r="J324">
            <v>2250</v>
          </cell>
          <cell r="K324">
            <v>-2</v>
          </cell>
        </row>
        <row r="325">
          <cell r="C325" t="str">
            <v>Meùp ngoaøi</v>
          </cell>
          <cell r="G325">
            <v>1365</v>
          </cell>
          <cell r="I325">
            <v>2217</v>
          </cell>
          <cell r="J325">
            <v>2220</v>
          </cell>
          <cell r="K325">
            <v>-3</v>
          </cell>
        </row>
        <row r="326">
          <cell r="B326" t="str">
            <v>KM34+000</v>
          </cell>
          <cell r="C326" t="str">
            <v>KM34+00</v>
          </cell>
          <cell r="D326">
            <v>50</v>
          </cell>
          <cell r="F326">
            <v>1421</v>
          </cell>
          <cell r="H326">
            <v>3638</v>
          </cell>
        </row>
        <row r="327">
          <cell r="C327" t="str">
            <v>Meùp trong</v>
          </cell>
          <cell r="G327">
            <v>1393</v>
          </cell>
          <cell r="I327">
            <v>2245</v>
          </cell>
          <cell r="J327">
            <v>2240</v>
          </cell>
          <cell r="K327">
            <v>5</v>
          </cell>
        </row>
        <row r="328">
          <cell r="C328" t="str">
            <v>Meùp ngoaøi</v>
          </cell>
          <cell r="G328">
            <v>1422</v>
          </cell>
          <cell r="I328">
            <v>2216</v>
          </cell>
          <cell r="J328">
            <v>2210</v>
          </cell>
          <cell r="K328">
            <v>6</v>
          </cell>
        </row>
        <row r="329">
          <cell r="C329">
            <v>50</v>
          </cell>
          <cell r="D329">
            <v>50</v>
          </cell>
        </row>
        <row r="330">
          <cell r="C330" t="str">
            <v>Meùp trong</v>
          </cell>
          <cell r="G330">
            <v>1401</v>
          </cell>
          <cell r="I330">
            <v>2237</v>
          </cell>
          <cell r="J330">
            <v>2230</v>
          </cell>
          <cell r="K330">
            <v>7</v>
          </cell>
        </row>
        <row r="331">
          <cell r="C331" t="str">
            <v>Meùp ngoaøi</v>
          </cell>
          <cell r="G331">
            <v>1430</v>
          </cell>
          <cell r="I331">
            <v>2208</v>
          </cell>
          <cell r="J331">
            <v>2200</v>
          </cell>
          <cell r="K331">
            <v>8</v>
          </cell>
        </row>
        <row r="332">
          <cell r="C332">
            <v>100</v>
          </cell>
          <cell r="D332">
            <v>50</v>
          </cell>
        </row>
        <row r="333">
          <cell r="B333" t="str">
            <v>KM34+100</v>
          </cell>
          <cell r="C333" t="str">
            <v>Meùp trong</v>
          </cell>
          <cell r="G333">
            <v>1421</v>
          </cell>
          <cell r="I333">
            <v>2217</v>
          </cell>
          <cell r="J333">
            <v>2210</v>
          </cell>
          <cell r="K333">
            <v>7</v>
          </cell>
        </row>
        <row r="334">
          <cell r="C334" t="str">
            <v>Meùp ngoaøi</v>
          </cell>
          <cell r="G334">
            <v>1454</v>
          </cell>
          <cell r="I334">
            <v>2184</v>
          </cell>
          <cell r="J334">
            <v>2180</v>
          </cell>
          <cell r="K334">
            <v>4</v>
          </cell>
        </row>
        <row r="335">
          <cell r="C335">
            <v>150</v>
          </cell>
          <cell r="D335">
            <v>50</v>
          </cell>
        </row>
        <row r="336">
          <cell r="C336" t="str">
            <v>Meùp trong</v>
          </cell>
          <cell r="G336">
            <v>1386</v>
          </cell>
          <cell r="I336">
            <v>2202</v>
          </cell>
          <cell r="J336">
            <v>2200</v>
          </cell>
          <cell r="K336">
            <v>2</v>
          </cell>
        </row>
        <row r="337">
          <cell r="C337" t="str">
            <v>Meùp ngoaøi</v>
          </cell>
          <cell r="G337">
            <v>1412</v>
          </cell>
          <cell r="I337">
            <v>2176</v>
          </cell>
          <cell r="J337">
            <v>2170</v>
          </cell>
          <cell r="K337">
            <v>6</v>
          </cell>
        </row>
        <row r="338">
          <cell r="C338">
            <v>200</v>
          </cell>
          <cell r="D338">
            <v>50</v>
          </cell>
          <cell r="F338">
            <v>1461</v>
          </cell>
          <cell r="H338">
            <v>3637</v>
          </cell>
        </row>
        <row r="339">
          <cell r="B339" t="str">
            <v>KM34+200</v>
          </cell>
          <cell r="C339" t="str">
            <v>Meùp trong</v>
          </cell>
          <cell r="G339">
            <v>1422</v>
          </cell>
          <cell r="I339">
            <v>2215</v>
          </cell>
          <cell r="J339">
            <v>2210</v>
          </cell>
          <cell r="K339">
            <v>5</v>
          </cell>
        </row>
        <row r="340">
          <cell r="C340" t="str">
            <v>Meùp ngoaøi</v>
          </cell>
          <cell r="G340">
            <v>1455</v>
          </cell>
          <cell r="I340">
            <v>2182</v>
          </cell>
          <cell r="J340">
            <v>2180</v>
          </cell>
          <cell r="K340">
            <v>2</v>
          </cell>
        </row>
        <row r="341">
          <cell r="C341">
            <v>250</v>
          </cell>
          <cell r="D341">
            <v>50</v>
          </cell>
          <cell r="G341">
            <v>3637</v>
          </cell>
        </row>
        <row r="342">
          <cell r="C342" t="str">
            <v>Meùp trong</v>
          </cell>
          <cell r="G342">
            <v>1423</v>
          </cell>
          <cell r="I342">
            <v>2214</v>
          </cell>
          <cell r="J342">
            <v>2210</v>
          </cell>
          <cell r="K342">
            <v>4</v>
          </cell>
        </row>
        <row r="343">
          <cell r="C343" t="str">
            <v>Meùp ngoaøi</v>
          </cell>
          <cell r="G343">
            <v>1454</v>
          </cell>
          <cell r="I343">
            <v>2183</v>
          </cell>
          <cell r="J343">
            <v>2180</v>
          </cell>
          <cell r="K343">
            <v>3</v>
          </cell>
        </row>
        <row r="344">
          <cell r="C344">
            <v>300</v>
          </cell>
          <cell r="D344">
            <v>50</v>
          </cell>
        </row>
        <row r="345">
          <cell r="B345" t="str">
            <v>KM34+300</v>
          </cell>
          <cell r="C345" t="str">
            <v>Meùp trong</v>
          </cell>
          <cell r="G345">
            <v>1421</v>
          </cell>
          <cell r="I345">
            <v>2216</v>
          </cell>
          <cell r="J345">
            <v>2220</v>
          </cell>
          <cell r="K345">
            <v>-4</v>
          </cell>
        </row>
        <row r="346">
          <cell r="C346" t="str">
            <v>Meùp ngoaøi</v>
          </cell>
          <cell r="G346">
            <v>1452</v>
          </cell>
          <cell r="I346">
            <v>2185</v>
          </cell>
          <cell r="J346">
            <v>2190</v>
          </cell>
          <cell r="K346">
            <v>-5</v>
          </cell>
        </row>
        <row r="347">
          <cell r="C347">
            <v>350</v>
          </cell>
          <cell r="D347">
            <v>50</v>
          </cell>
        </row>
        <row r="348">
          <cell r="C348" t="str">
            <v>Meùp trong</v>
          </cell>
          <cell r="G348">
            <v>1390</v>
          </cell>
          <cell r="I348">
            <v>2247</v>
          </cell>
          <cell r="J348">
            <v>2240</v>
          </cell>
          <cell r="K348">
            <v>7</v>
          </cell>
        </row>
        <row r="349">
          <cell r="C349" t="str">
            <v>Meùp ngoaøi</v>
          </cell>
          <cell r="G349">
            <v>1425</v>
          </cell>
          <cell r="I349">
            <v>2212</v>
          </cell>
          <cell r="J349">
            <v>2210</v>
          </cell>
          <cell r="K349">
            <v>2</v>
          </cell>
        </row>
        <row r="350">
          <cell r="C350">
            <v>400</v>
          </cell>
          <cell r="D350">
            <v>50</v>
          </cell>
          <cell r="F350">
            <v>1362</v>
          </cell>
          <cell r="H350">
            <v>3574</v>
          </cell>
        </row>
        <row r="351">
          <cell r="B351" t="str">
            <v>KM34+400</v>
          </cell>
          <cell r="C351" t="str">
            <v>Meùp trong</v>
          </cell>
          <cell r="G351">
            <v>1316</v>
          </cell>
          <cell r="I351">
            <v>2258</v>
          </cell>
          <cell r="J351">
            <v>2250</v>
          </cell>
          <cell r="K351">
            <v>8</v>
          </cell>
        </row>
        <row r="352">
          <cell r="C352" t="str">
            <v>Meùp ngoaøi</v>
          </cell>
          <cell r="G352">
            <v>1349</v>
          </cell>
          <cell r="I352">
            <v>2225</v>
          </cell>
          <cell r="J352">
            <v>2220</v>
          </cell>
          <cell r="K352">
            <v>5</v>
          </cell>
        </row>
        <row r="353">
          <cell r="C353">
            <v>421</v>
          </cell>
          <cell r="D353">
            <v>21</v>
          </cell>
        </row>
        <row r="354">
          <cell r="C354" t="str">
            <v>Meùp trong</v>
          </cell>
          <cell r="G354">
            <v>1307</v>
          </cell>
          <cell r="I354">
            <v>2267</v>
          </cell>
          <cell r="J354">
            <v>2260</v>
          </cell>
          <cell r="K354">
            <v>7</v>
          </cell>
        </row>
        <row r="355">
          <cell r="C355" t="str">
            <v>Meùp ngoaøi</v>
          </cell>
          <cell r="G355">
            <v>1338</v>
          </cell>
          <cell r="I355">
            <v>2236</v>
          </cell>
          <cell r="J355">
            <v>2230</v>
          </cell>
          <cell r="K355">
            <v>6</v>
          </cell>
        </row>
        <row r="356">
          <cell r="C356">
            <v>450</v>
          </cell>
          <cell r="D356">
            <v>29</v>
          </cell>
        </row>
        <row r="357">
          <cell r="C357" t="str">
            <v>Meùp trong</v>
          </cell>
          <cell r="G357">
            <v>1318</v>
          </cell>
          <cell r="I357">
            <v>2256</v>
          </cell>
          <cell r="J357">
            <v>2260</v>
          </cell>
          <cell r="K357">
            <v>-4</v>
          </cell>
        </row>
        <row r="358">
          <cell r="C358" t="str">
            <v>Meùp ngoaøi</v>
          </cell>
          <cell r="G358">
            <v>1351</v>
          </cell>
          <cell r="I358">
            <v>2223</v>
          </cell>
          <cell r="J358">
            <v>2230</v>
          </cell>
          <cell r="K358">
            <v>-7</v>
          </cell>
        </row>
        <row r="359">
          <cell r="C359">
            <v>500</v>
          </cell>
          <cell r="D359">
            <v>50</v>
          </cell>
        </row>
        <row r="360">
          <cell r="B360" t="str">
            <v>KM34+500</v>
          </cell>
          <cell r="C360" t="str">
            <v>Meùp trong</v>
          </cell>
          <cell r="G360">
            <v>1299</v>
          </cell>
          <cell r="I360">
            <v>2275</v>
          </cell>
          <cell r="J360">
            <v>2270</v>
          </cell>
          <cell r="K360">
            <v>5</v>
          </cell>
        </row>
        <row r="361">
          <cell r="C361" t="str">
            <v>Meùp ngoaøi</v>
          </cell>
          <cell r="G361">
            <v>1327</v>
          </cell>
          <cell r="I361">
            <v>2247</v>
          </cell>
          <cell r="J361">
            <v>2240</v>
          </cell>
          <cell r="K361">
            <v>7</v>
          </cell>
        </row>
        <row r="362">
          <cell r="C362">
            <v>550</v>
          </cell>
          <cell r="D362">
            <v>50</v>
          </cell>
        </row>
        <row r="363">
          <cell r="C363" t="str">
            <v>Meùp trong</v>
          </cell>
          <cell r="G363">
            <v>1277</v>
          </cell>
          <cell r="I363">
            <v>2297</v>
          </cell>
          <cell r="J363">
            <v>2290</v>
          </cell>
          <cell r="K363">
            <v>7</v>
          </cell>
        </row>
        <row r="364">
          <cell r="C364" t="str">
            <v>Meùp ngoaøi</v>
          </cell>
          <cell r="G364">
            <v>1306</v>
          </cell>
          <cell r="I364">
            <v>2268</v>
          </cell>
          <cell r="J364">
            <v>2260</v>
          </cell>
          <cell r="K364">
            <v>8</v>
          </cell>
        </row>
        <row r="365">
          <cell r="C365">
            <v>600</v>
          </cell>
          <cell r="D365">
            <v>50</v>
          </cell>
          <cell r="F365">
            <v>1381</v>
          </cell>
          <cell r="H365">
            <v>3649</v>
          </cell>
        </row>
        <row r="366">
          <cell r="B366" t="str">
            <v>KM34+600</v>
          </cell>
          <cell r="C366" t="str">
            <v>Meùp trong</v>
          </cell>
          <cell r="G366">
            <v>1354</v>
          </cell>
          <cell r="I366">
            <v>2295</v>
          </cell>
          <cell r="J366">
            <v>2290</v>
          </cell>
          <cell r="K366">
            <v>5</v>
          </cell>
        </row>
        <row r="367">
          <cell r="C367" t="str">
            <v>Meùp ngoaøi</v>
          </cell>
          <cell r="G367">
            <v>1382</v>
          </cell>
          <cell r="I367">
            <v>2267</v>
          </cell>
          <cell r="J367">
            <v>2260</v>
          </cell>
          <cell r="K367">
            <v>7</v>
          </cell>
        </row>
        <row r="368">
          <cell r="C368">
            <v>646.9</v>
          </cell>
          <cell r="D368">
            <v>46.9</v>
          </cell>
        </row>
        <row r="369">
          <cell r="C369" t="str">
            <v>Meùp trong</v>
          </cell>
          <cell r="G369">
            <v>1363</v>
          </cell>
          <cell r="I369">
            <v>2286</v>
          </cell>
          <cell r="J369">
            <v>2290</v>
          </cell>
          <cell r="K369">
            <v>-4</v>
          </cell>
        </row>
        <row r="370">
          <cell r="C370" t="str">
            <v>Meùp ngoaøi</v>
          </cell>
          <cell r="G370">
            <v>1398</v>
          </cell>
          <cell r="I370">
            <v>2251</v>
          </cell>
          <cell r="J370">
            <v>2260</v>
          </cell>
          <cell r="K370">
            <v>-9</v>
          </cell>
        </row>
        <row r="371">
          <cell r="C371">
            <v>650</v>
          </cell>
          <cell r="D371">
            <v>4</v>
          </cell>
        </row>
        <row r="372">
          <cell r="C372" t="str">
            <v>Meùp trong</v>
          </cell>
          <cell r="G372">
            <v>1365</v>
          </cell>
          <cell r="I372">
            <v>2284</v>
          </cell>
          <cell r="J372">
            <v>2280</v>
          </cell>
          <cell r="K372">
            <v>4</v>
          </cell>
        </row>
        <row r="373">
          <cell r="C373" t="str">
            <v>Meùp ngoaøi</v>
          </cell>
          <cell r="G373">
            <v>1392</v>
          </cell>
          <cell r="I373">
            <v>2257</v>
          </cell>
          <cell r="J373">
            <v>2250</v>
          </cell>
          <cell r="K373">
            <v>7</v>
          </cell>
        </row>
        <row r="374">
          <cell r="C374">
            <v>689</v>
          </cell>
          <cell r="D374">
            <v>39</v>
          </cell>
        </row>
        <row r="375">
          <cell r="C375" t="str">
            <v>Meùp trong</v>
          </cell>
          <cell r="G375">
            <v>1365</v>
          </cell>
          <cell r="I375">
            <v>2284</v>
          </cell>
          <cell r="J375">
            <v>2280</v>
          </cell>
          <cell r="K375">
            <v>4</v>
          </cell>
        </row>
        <row r="376">
          <cell r="C376" t="str">
            <v>Meùp ngoaøi</v>
          </cell>
          <cell r="G376">
            <v>1392</v>
          </cell>
          <cell r="I376">
            <v>2257</v>
          </cell>
          <cell r="J376">
            <v>2250</v>
          </cell>
          <cell r="K376">
            <v>7</v>
          </cell>
        </row>
        <row r="377">
          <cell r="C377">
            <v>700</v>
          </cell>
          <cell r="D377">
            <v>11</v>
          </cell>
        </row>
        <row r="378">
          <cell r="B378" t="str">
            <v>KM34+700</v>
          </cell>
          <cell r="C378" t="str">
            <v>Meùp trong</v>
          </cell>
          <cell r="G378">
            <v>1362</v>
          </cell>
          <cell r="I378">
            <v>2287</v>
          </cell>
          <cell r="J378">
            <v>2280</v>
          </cell>
          <cell r="K378">
            <v>7</v>
          </cell>
        </row>
        <row r="379">
          <cell r="C379" t="str">
            <v>Meùp ngoaøi</v>
          </cell>
          <cell r="G379">
            <v>1394</v>
          </cell>
          <cell r="I379">
            <v>2255</v>
          </cell>
          <cell r="J379">
            <v>2250</v>
          </cell>
          <cell r="K379">
            <v>5</v>
          </cell>
        </row>
        <row r="380">
          <cell r="C380">
            <v>726.9</v>
          </cell>
          <cell r="D380">
            <v>63</v>
          </cell>
        </row>
        <row r="381">
          <cell r="C381" t="str">
            <v>Meùp trong</v>
          </cell>
          <cell r="G381">
            <v>1351</v>
          </cell>
          <cell r="I381">
            <v>2298</v>
          </cell>
          <cell r="J381">
            <v>2290</v>
          </cell>
          <cell r="K381">
            <v>8</v>
          </cell>
        </row>
        <row r="382">
          <cell r="C382" t="str">
            <v>Meùp ngoaøi</v>
          </cell>
          <cell r="G382">
            <v>1380</v>
          </cell>
          <cell r="I382">
            <v>2269</v>
          </cell>
          <cell r="J382">
            <v>2260</v>
          </cell>
          <cell r="K382">
            <v>9</v>
          </cell>
        </row>
        <row r="383">
          <cell r="C383">
            <v>730.9</v>
          </cell>
          <cell r="D383">
            <v>4</v>
          </cell>
        </row>
        <row r="384">
          <cell r="C384" t="str">
            <v>Meùp trong</v>
          </cell>
          <cell r="G384">
            <v>1351</v>
          </cell>
          <cell r="I384">
            <v>2298</v>
          </cell>
          <cell r="J384">
            <v>2290</v>
          </cell>
          <cell r="K384">
            <v>8</v>
          </cell>
        </row>
        <row r="385">
          <cell r="C385" t="str">
            <v>Meùp ngoaøi</v>
          </cell>
          <cell r="G385">
            <v>1384</v>
          </cell>
          <cell r="I385">
            <v>2265</v>
          </cell>
          <cell r="J385">
            <v>2260</v>
          </cell>
          <cell r="K385">
            <v>5</v>
          </cell>
        </row>
        <row r="386">
          <cell r="C386">
            <v>750</v>
          </cell>
          <cell r="D386">
            <v>19.100000000000001</v>
          </cell>
          <cell r="F386">
            <v>1417</v>
          </cell>
          <cell r="H386">
            <v>3682</v>
          </cell>
        </row>
        <row r="387">
          <cell r="C387" t="str">
            <v>Meùp trong</v>
          </cell>
          <cell r="G387">
            <v>1275</v>
          </cell>
          <cell r="I387">
            <v>2307</v>
          </cell>
          <cell r="J387">
            <v>2300</v>
          </cell>
          <cell r="K387">
            <v>7</v>
          </cell>
        </row>
        <row r="388">
          <cell r="C388" t="str">
            <v>Meùp ngoaøi</v>
          </cell>
          <cell r="G388">
            <v>1304</v>
          </cell>
          <cell r="I388">
            <v>2278</v>
          </cell>
          <cell r="J388">
            <v>2270</v>
          </cell>
          <cell r="K388">
            <v>8</v>
          </cell>
        </row>
        <row r="389">
          <cell r="C389">
            <v>800</v>
          </cell>
          <cell r="D389">
            <v>50</v>
          </cell>
        </row>
        <row r="390">
          <cell r="B390" t="str">
            <v>KM34+800</v>
          </cell>
          <cell r="C390" t="str">
            <v>Meùp trong</v>
          </cell>
          <cell r="G390">
            <v>1270</v>
          </cell>
          <cell r="I390">
            <v>2312</v>
          </cell>
          <cell r="J390">
            <v>2310</v>
          </cell>
          <cell r="K390">
            <v>2</v>
          </cell>
        </row>
        <row r="391">
          <cell r="C391" t="str">
            <v>Meùp ngoaøi</v>
          </cell>
          <cell r="G391">
            <v>1296</v>
          </cell>
          <cell r="I391">
            <v>2286</v>
          </cell>
          <cell r="J391">
            <v>2280</v>
          </cell>
          <cell r="K391">
            <v>6</v>
          </cell>
        </row>
        <row r="392">
          <cell r="C392">
            <v>824</v>
          </cell>
          <cell r="D392">
            <v>24</v>
          </cell>
        </row>
        <row r="393">
          <cell r="C393" t="str">
            <v>Meùp trong</v>
          </cell>
          <cell r="G393">
            <v>1259</v>
          </cell>
          <cell r="I393">
            <v>2323</v>
          </cell>
          <cell r="J393">
            <v>2320</v>
          </cell>
          <cell r="K393">
            <v>3</v>
          </cell>
        </row>
        <row r="394">
          <cell r="C394" t="str">
            <v>Meùp ngoaøi</v>
          </cell>
          <cell r="G394">
            <v>1287</v>
          </cell>
          <cell r="I394">
            <v>2295</v>
          </cell>
          <cell r="J394">
            <v>2290</v>
          </cell>
          <cell r="K394">
            <v>5</v>
          </cell>
        </row>
        <row r="395">
          <cell r="C395">
            <v>828</v>
          </cell>
          <cell r="D395">
            <v>4</v>
          </cell>
        </row>
        <row r="396">
          <cell r="C396" t="str">
            <v>Meùp trong</v>
          </cell>
          <cell r="G396">
            <v>1254</v>
          </cell>
          <cell r="I396">
            <v>2328</v>
          </cell>
          <cell r="J396">
            <v>2320</v>
          </cell>
          <cell r="K396">
            <v>8</v>
          </cell>
        </row>
        <row r="397">
          <cell r="C397" t="str">
            <v>Meùp ngoaøi</v>
          </cell>
          <cell r="G397">
            <v>1288</v>
          </cell>
          <cell r="I397">
            <v>2294</v>
          </cell>
          <cell r="J397">
            <v>2290</v>
          </cell>
          <cell r="K397">
            <v>4</v>
          </cell>
        </row>
        <row r="398">
          <cell r="C398">
            <v>850</v>
          </cell>
          <cell r="D398">
            <v>22</v>
          </cell>
        </row>
        <row r="399">
          <cell r="C399" t="str">
            <v>Meùp trong</v>
          </cell>
          <cell r="G399">
            <v>1255</v>
          </cell>
          <cell r="I399">
            <v>2327</v>
          </cell>
          <cell r="J399">
            <v>2320</v>
          </cell>
          <cell r="K399">
            <v>7</v>
          </cell>
        </row>
        <row r="400">
          <cell r="C400" t="str">
            <v>Meùp ngoaøi</v>
          </cell>
          <cell r="G400">
            <v>1289</v>
          </cell>
          <cell r="I400">
            <v>2293</v>
          </cell>
          <cell r="J400">
            <v>2290</v>
          </cell>
          <cell r="K400">
            <v>3</v>
          </cell>
        </row>
        <row r="401">
          <cell r="C401">
            <v>872</v>
          </cell>
          <cell r="D401">
            <v>22</v>
          </cell>
        </row>
        <row r="402">
          <cell r="C402" t="str">
            <v>Meùp trong</v>
          </cell>
          <cell r="G402">
            <v>1251</v>
          </cell>
          <cell r="I402">
            <v>2331</v>
          </cell>
          <cell r="J402">
            <v>2330</v>
          </cell>
          <cell r="K402">
            <v>1</v>
          </cell>
        </row>
        <row r="403">
          <cell r="C403" t="str">
            <v>Meùp ngoaøi</v>
          </cell>
          <cell r="G403">
            <v>1276</v>
          </cell>
          <cell r="I403">
            <v>2306</v>
          </cell>
          <cell r="J403">
            <v>2300</v>
          </cell>
          <cell r="K403">
            <v>6</v>
          </cell>
        </row>
        <row r="404">
          <cell r="C404">
            <v>876</v>
          </cell>
          <cell r="D404">
            <v>4</v>
          </cell>
        </row>
        <row r="405">
          <cell r="C405" t="str">
            <v>Meùp trong</v>
          </cell>
          <cell r="G405">
            <v>1247</v>
          </cell>
          <cell r="I405">
            <v>2335</v>
          </cell>
          <cell r="J405">
            <v>2330</v>
          </cell>
          <cell r="K405">
            <v>5</v>
          </cell>
        </row>
        <row r="406">
          <cell r="C406" t="str">
            <v>Meùp ngoaøi</v>
          </cell>
          <cell r="G406">
            <v>1278</v>
          </cell>
          <cell r="I406">
            <v>2304</v>
          </cell>
          <cell r="J406">
            <v>2300</v>
          </cell>
          <cell r="K406">
            <v>4</v>
          </cell>
        </row>
        <row r="407">
          <cell r="C407">
            <v>900</v>
          </cell>
          <cell r="D407">
            <v>24</v>
          </cell>
          <cell r="F407">
            <v>1417</v>
          </cell>
          <cell r="H407">
            <v>3721</v>
          </cell>
        </row>
        <row r="408">
          <cell r="B408" t="str">
            <v>KM34+900</v>
          </cell>
          <cell r="C408" t="str">
            <v>Meùp trong</v>
          </cell>
          <cell r="G408">
            <v>1374</v>
          </cell>
          <cell r="I408">
            <v>2347</v>
          </cell>
          <cell r="J408">
            <v>2340</v>
          </cell>
          <cell r="K408">
            <v>7</v>
          </cell>
        </row>
        <row r="409">
          <cell r="C409" t="str">
            <v>Meùp ngoaøi</v>
          </cell>
          <cell r="G409">
            <v>1403</v>
          </cell>
          <cell r="I409">
            <v>2318</v>
          </cell>
          <cell r="J409">
            <v>2310</v>
          </cell>
          <cell r="K409">
            <v>8</v>
          </cell>
        </row>
        <row r="410">
          <cell r="C410">
            <v>950</v>
          </cell>
          <cell r="D410">
            <v>50</v>
          </cell>
        </row>
        <row r="411">
          <cell r="C411" t="str">
            <v>Meùp trong</v>
          </cell>
          <cell r="G411">
            <v>1366</v>
          </cell>
          <cell r="I411">
            <v>2355</v>
          </cell>
          <cell r="J411">
            <v>2350</v>
          </cell>
          <cell r="K411">
            <v>5</v>
          </cell>
        </row>
        <row r="412">
          <cell r="C412" t="str">
            <v>Meùp ngoaøi</v>
          </cell>
          <cell r="G412">
            <v>1393</v>
          </cell>
          <cell r="I412">
            <v>2328</v>
          </cell>
          <cell r="J412">
            <v>2320</v>
          </cell>
          <cell r="K412">
            <v>8</v>
          </cell>
        </row>
        <row r="413">
          <cell r="B413" t="str">
            <v>KM35+000</v>
          </cell>
          <cell r="C413" t="str">
            <v>Km35+00</v>
          </cell>
          <cell r="D413">
            <v>50</v>
          </cell>
        </row>
        <row r="414">
          <cell r="C414" t="str">
            <v>Meùp trong</v>
          </cell>
          <cell r="G414">
            <v>1365</v>
          </cell>
          <cell r="I414">
            <v>2356</v>
          </cell>
          <cell r="J414">
            <v>2350</v>
          </cell>
          <cell r="K414">
            <v>6</v>
          </cell>
        </row>
        <row r="415">
          <cell r="C415" t="str">
            <v>Meùp ngoaøi</v>
          </cell>
          <cell r="G415">
            <v>1396</v>
          </cell>
          <cell r="I415">
            <v>2325</v>
          </cell>
          <cell r="J415">
            <v>2320</v>
          </cell>
          <cell r="K415">
            <v>5</v>
          </cell>
        </row>
        <row r="416">
          <cell r="C416">
            <v>50</v>
          </cell>
          <cell r="D416">
            <v>50</v>
          </cell>
        </row>
        <row r="417">
          <cell r="C417" t="str">
            <v>Meùp trong</v>
          </cell>
          <cell r="G417">
            <v>1364</v>
          </cell>
          <cell r="I417">
            <v>2357</v>
          </cell>
          <cell r="J417">
            <v>2350</v>
          </cell>
          <cell r="K417">
            <v>7</v>
          </cell>
        </row>
        <row r="418">
          <cell r="C418" t="str">
            <v>Meùp ngoaøi</v>
          </cell>
          <cell r="G418">
            <v>1393</v>
          </cell>
          <cell r="I418">
            <v>2328</v>
          </cell>
          <cell r="J418">
            <v>2320</v>
          </cell>
          <cell r="K418">
            <v>8</v>
          </cell>
        </row>
        <row r="419">
          <cell r="C419">
            <v>97</v>
          </cell>
          <cell r="D419">
            <v>47</v>
          </cell>
          <cell r="F419">
            <v>1256</v>
          </cell>
          <cell r="H419">
            <v>3584</v>
          </cell>
        </row>
        <row r="420">
          <cell r="C420" t="str">
            <v>Meùp trong</v>
          </cell>
          <cell r="G420">
            <v>1230</v>
          </cell>
          <cell r="I420">
            <v>2354</v>
          </cell>
          <cell r="J420">
            <v>2350</v>
          </cell>
          <cell r="K420">
            <v>4</v>
          </cell>
        </row>
        <row r="421">
          <cell r="C421" t="str">
            <v>Meùp ngoaøi</v>
          </cell>
          <cell r="G421">
            <v>1262</v>
          </cell>
          <cell r="I421">
            <v>2322</v>
          </cell>
          <cell r="J421">
            <v>2320</v>
          </cell>
          <cell r="K421">
            <v>2</v>
          </cell>
        </row>
        <row r="422">
          <cell r="C422">
            <v>100</v>
          </cell>
          <cell r="D422">
            <v>3</v>
          </cell>
        </row>
        <row r="423">
          <cell r="B423" t="str">
            <v>KM35+100</v>
          </cell>
          <cell r="C423" t="str">
            <v>Meùp trong</v>
          </cell>
          <cell r="G423">
            <v>1239</v>
          </cell>
          <cell r="I423">
            <v>2345</v>
          </cell>
          <cell r="J423">
            <v>2350</v>
          </cell>
          <cell r="K423">
            <v>-5</v>
          </cell>
        </row>
        <row r="424">
          <cell r="C424" t="str">
            <v>Meùp ngoaøi</v>
          </cell>
          <cell r="G424">
            <v>1273</v>
          </cell>
          <cell r="I424">
            <v>2311</v>
          </cell>
          <cell r="J424">
            <v>2320</v>
          </cell>
          <cell r="K424">
            <v>-9</v>
          </cell>
        </row>
        <row r="425">
          <cell r="C425">
            <v>150</v>
          </cell>
          <cell r="D425">
            <v>50</v>
          </cell>
        </row>
        <row r="426">
          <cell r="C426" t="str">
            <v>Meùp trong</v>
          </cell>
          <cell r="G426">
            <v>1233</v>
          </cell>
          <cell r="I426">
            <v>2351</v>
          </cell>
          <cell r="J426">
            <v>2350</v>
          </cell>
          <cell r="K426">
            <v>1</v>
          </cell>
        </row>
        <row r="427">
          <cell r="C427" t="str">
            <v>Meùp ngoaøi</v>
          </cell>
          <cell r="G427">
            <v>1257</v>
          </cell>
          <cell r="I427">
            <v>2327</v>
          </cell>
          <cell r="J427">
            <v>2320</v>
          </cell>
          <cell r="K427">
            <v>7</v>
          </cell>
        </row>
        <row r="428">
          <cell r="C428">
            <v>200</v>
          </cell>
          <cell r="D428">
            <v>50</v>
          </cell>
        </row>
        <row r="429">
          <cell r="B429" t="str">
            <v>KM35+200</v>
          </cell>
          <cell r="C429" t="str">
            <v>Meùp trong</v>
          </cell>
          <cell r="G429">
            <v>1299</v>
          </cell>
          <cell r="I429">
            <v>2285</v>
          </cell>
          <cell r="J429">
            <v>2280</v>
          </cell>
          <cell r="K429">
            <v>5</v>
          </cell>
        </row>
        <row r="430">
          <cell r="C430" t="str">
            <v>Meùp ngoaøi</v>
          </cell>
          <cell r="G430">
            <v>1327</v>
          </cell>
          <cell r="I430">
            <v>2257</v>
          </cell>
          <cell r="J430">
            <v>2250</v>
          </cell>
          <cell r="K430">
            <v>7</v>
          </cell>
        </row>
        <row r="431">
          <cell r="C431">
            <v>250</v>
          </cell>
          <cell r="D431">
            <v>50</v>
          </cell>
        </row>
        <row r="432">
          <cell r="C432" t="str">
            <v>Meùp trong</v>
          </cell>
          <cell r="G432">
            <v>1366</v>
          </cell>
          <cell r="I432">
            <v>2218</v>
          </cell>
          <cell r="J432">
            <v>2210</v>
          </cell>
          <cell r="K432">
            <v>8</v>
          </cell>
        </row>
        <row r="433">
          <cell r="C433" t="str">
            <v>Meùp ngoaøi</v>
          </cell>
          <cell r="G433">
            <v>1399</v>
          </cell>
          <cell r="I433">
            <v>2185</v>
          </cell>
          <cell r="J433">
            <v>2180</v>
          </cell>
          <cell r="K433">
            <v>5</v>
          </cell>
        </row>
        <row r="434">
          <cell r="C434">
            <v>300</v>
          </cell>
          <cell r="D434">
            <v>50</v>
          </cell>
          <cell r="F434">
            <v>1484</v>
          </cell>
          <cell r="H434">
            <v>3669</v>
          </cell>
        </row>
        <row r="435">
          <cell r="B435" t="str">
            <v>KM35+300</v>
          </cell>
          <cell r="C435" t="str">
            <v>Meùp trong</v>
          </cell>
          <cell r="G435">
            <v>1423</v>
          </cell>
          <cell r="I435">
            <v>2246</v>
          </cell>
          <cell r="J435">
            <v>2240</v>
          </cell>
          <cell r="K435">
            <v>6</v>
          </cell>
        </row>
        <row r="436">
          <cell r="C436" t="str">
            <v>Meùp ngoaøi</v>
          </cell>
          <cell r="G436">
            <v>1455</v>
          </cell>
          <cell r="I436">
            <v>2214</v>
          </cell>
          <cell r="J436">
            <v>2210</v>
          </cell>
          <cell r="K436">
            <v>4</v>
          </cell>
        </row>
        <row r="437">
          <cell r="C437">
            <v>350</v>
          </cell>
          <cell r="D437">
            <v>50</v>
          </cell>
        </row>
        <row r="438">
          <cell r="C438" t="str">
            <v>Meùp trong</v>
          </cell>
          <cell r="G438">
            <v>1407</v>
          </cell>
          <cell r="I438">
            <v>2262</v>
          </cell>
          <cell r="J438">
            <v>2260</v>
          </cell>
          <cell r="K438">
            <v>2</v>
          </cell>
        </row>
        <row r="439">
          <cell r="C439" t="str">
            <v>Meùp ngoaøi</v>
          </cell>
          <cell r="G439">
            <v>1436</v>
          </cell>
          <cell r="I439">
            <v>2233</v>
          </cell>
          <cell r="J439">
            <v>2230</v>
          </cell>
          <cell r="K439">
            <v>3</v>
          </cell>
        </row>
        <row r="440">
          <cell r="C440">
            <v>400</v>
          </cell>
          <cell r="D440">
            <v>50</v>
          </cell>
        </row>
        <row r="441">
          <cell r="B441" t="str">
            <v>KM35+400</v>
          </cell>
          <cell r="C441" t="str">
            <v>Meùp trong</v>
          </cell>
          <cell r="G441">
            <v>1371</v>
          </cell>
          <cell r="I441">
            <v>2298</v>
          </cell>
          <cell r="J441">
            <v>2290</v>
          </cell>
          <cell r="K441">
            <v>8</v>
          </cell>
        </row>
        <row r="442">
          <cell r="C442" t="str">
            <v>Meùp ngoaøi</v>
          </cell>
          <cell r="G442">
            <v>1406</v>
          </cell>
          <cell r="I442">
            <v>2263</v>
          </cell>
          <cell r="J442">
            <v>2260</v>
          </cell>
          <cell r="K442">
            <v>3</v>
          </cell>
        </row>
        <row r="443">
          <cell r="C443">
            <v>450</v>
          </cell>
          <cell r="D443">
            <v>50</v>
          </cell>
        </row>
        <row r="444">
          <cell r="C444" t="str">
            <v>Meùp trong</v>
          </cell>
          <cell r="G444">
            <v>1380</v>
          </cell>
          <cell r="I444">
            <v>2289</v>
          </cell>
          <cell r="J444">
            <v>2290</v>
          </cell>
          <cell r="K444">
            <v>-1</v>
          </cell>
        </row>
        <row r="445">
          <cell r="C445" t="str">
            <v>Meùp ngoaøi</v>
          </cell>
          <cell r="G445">
            <v>1417</v>
          </cell>
          <cell r="I445">
            <v>2252</v>
          </cell>
          <cell r="J445">
            <v>2260</v>
          </cell>
          <cell r="K445">
            <v>-8</v>
          </cell>
        </row>
        <row r="446">
          <cell r="C446">
            <v>500</v>
          </cell>
          <cell r="D446">
            <v>50</v>
          </cell>
          <cell r="F446">
            <v>1476</v>
          </cell>
          <cell r="H446">
            <v>3728</v>
          </cell>
        </row>
        <row r="447">
          <cell r="B447" t="str">
            <v>KM35+500</v>
          </cell>
          <cell r="C447" t="str">
            <v>Meùp trong</v>
          </cell>
          <cell r="G447">
            <v>1433</v>
          </cell>
          <cell r="I447">
            <v>2295</v>
          </cell>
          <cell r="J447">
            <v>2290</v>
          </cell>
          <cell r="K447">
            <v>5</v>
          </cell>
        </row>
        <row r="448">
          <cell r="C448" t="str">
            <v>Meùp ngoaøi</v>
          </cell>
          <cell r="G448">
            <v>1465</v>
          </cell>
          <cell r="I448">
            <v>2263</v>
          </cell>
          <cell r="J448">
            <v>2260</v>
          </cell>
          <cell r="K448">
            <v>3</v>
          </cell>
        </row>
        <row r="449">
          <cell r="C449">
            <v>550</v>
          </cell>
          <cell r="D449">
            <v>50</v>
          </cell>
        </row>
        <row r="450">
          <cell r="C450" t="str">
            <v>Meùp trong</v>
          </cell>
          <cell r="G450">
            <v>1431</v>
          </cell>
          <cell r="I450">
            <v>2297</v>
          </cell>
          <cell r="J450">
            <v>2290</v>
          </cell>
          <cell r="K450">
            <v>7</v>
          </cell>
        </row>
        <row r="451">
          <cell r="C451" t="str">
            <v>Meùp ngoaøi</v>
          </cell>
          <cell r="G451">
            <v>1464</v>
          </cell>
          <cell r="I451">
            <v>2264</v>
          </cell>
          <cell r="J451">
            <v>2260</v>
          </cell>
          <cell r="K451">
            <v>4</v>
          </cell>
        </row>
        <row r="452">
          <cell r="C452">
            <v>600</v>
          </cell>
          <cell r="D452">
            <v>50</v>
          </cell>
        </row>
        <row r="453">
          <cell r="B453" t="str">
            <v>KM35+600</v>
          </cell>
          <cell r="C453" t="str">
            <v>Meùp trong</v>
          </cell>
          <cell r="G453">
            <v>1434</v>
          </cell>
          <cell r="I453">
            <v>2294</v>
          </cell>
          <cell r="J453">
            <v>2290</v>
          </cell>
          <cell r="K453">
            <v>4</v>
          </cell>
        </row>
        <row r="454">
          <cell r="C454" t="str">
            <v>Meùp ngoaøi</v>
          </cell>
          <cell r="G454">
            <v>1467</v>
          </cell>
          <cell r="I454">
            <v>2261</v>
          </cell>
          <cell r="J454">
            <v>2260</v>
          </cell>
          <cell r="K454">
            <v>1</v>
          </cell>
        </row>
        <row r="455">
          <cell r="C455">
            <v>650</v>
          </cell>
          <cell r="D455">
            <v>50</v>
          </cell>
        </row>
        <row r="456">
          <cell r="C456" t="str">
            <v>Meùp trong</v>
          </cell>
          <cell r="G456">
            <v>1434</v>
          </cell>
          <cell r="I456">
            <v>2294</v>
          </cell>
          <cell r="J456">
            <v>2300</v>
          </cell>
          <cell r="K456">
            <v>-6</v>
          </cell>
        </row>
        <row r="457">
          <cell r="C457" t="str">
            <v>Meùp ngoaøi</v>
          </cell>
          <cell r="G457">
            <v>1463</v>
          </cell>
          <cell r="I457">
            <v>2265</v>
          </cell>
          <cell r="J457">
            <v>2270</v>
          </cell>
          <cell r="K457">
            <v>-5</v>
          </cell>
        </row>
        <row r="458">
          <cell r="C458">
            <v>668</v>
          </cell>
          <cell r="D458">
            <v>18</v>
          </cell>
          <cell r="F458">
            <v>1510</v>
          </cell>
          <cell r="H458">
            <v>3775</v>
          </cell>
        </row>
        <row r="459">
          <cell r="C459" t="str">
            <v>Meùp trong</v>
          </cell>
          <cell r="G459">
            <v>1471</v>
          </cell>
          <cell r="I459">
            <v>2304</v>
          </cell>
          <cell r="J459">
            <v>2300</v>
          </cell>
          <cell r="K459">
            <v>4</v>
          </cell>
        </row>
        <row r="460">
          <cell r="C460" t="str">
            <v>Meùp ngoaøi</v>
          </cell>
          <cell r="G460">
            <v>1499</v>
          </cell>
          <cell r="I460">
            <v>2276</v>
          </cell>
          <cell r="J460">
            <v>2270</v>
          </cell>
          <cell r="K460">
            <v>6</v>
          </cell>
        </row>
        <row r="461">
          <cell r="C461">
            <v>672</v>
          </cell>
          <cell r="D461">
            <v>4</v>
          </cell>
        </row>
        <row r="462">
          <cell r="C462" t="str">
            <v>Meùp trong</v>
          </cell>
          <cell r="G462">
            <v>1483</v>
          </cell>
          <cell r="I462">
            <v>2292</v>
          </cell>
          <cell r="J462">
            <v>2290</v>
          </cell>
          <cell r="K462">
            <v>2</v>
          </cell>
        </row>
        <row r="463">
          <cell r="C463" t="str">
            <v>Meùp ngoaøi</v>
          </cell>
          <cell r="G463">
            <v>1508</v>
          </cell>
          <cell r="I463">
            <v>2267</v>
          </cell>
          <cell r="J463">
            <v>2260</v>
          </cell>
          <cell r="K463">
            <v>7</v>
          </cell>
        </row>
        <row r="464">
          <cell r="B464" t="str">
            <v>KM35+700</v>
          </cell>
          <cell r="C464">
            <v>700</v>
          </cell>
          <cell r="D464">
            <v>28</v>
          </cell>
        </row>
        <row r="465">
          <cell r="C465" t="str">
            <v>Meùp trong</v>
          </cell>
          <cell r="G465">
            <v>1478</v>
          </cell>
          <cell r="I465">
            <v>2297</v>
          </cell>
          <cell r="J465">
            <v>2290</v>
          </cell>
          <cell r="K465">
            <v>7</v>
          </cell>
        </row>
        <row r="466">
          <cell r="C466" t="str">
            <v>Meùp ngoaøi</v>
          </cell>
          <cell r="G466">
            <v>1506</v>
          </cell>
          <cell r="I466">
            <v>2269</v>
          </cell>
          <cell r="J466">
            <v>2260</v>
          </cell>
          <cell r="K466">
            <v>9</v>
          </cell>
        </row>
        <row r="467">
          <cell r="C467">
            <v>707</v>
          </cell>
          <cell r="D467">
            <v>7</v>
          </cell>
        </row>
        <row r="468">
          <cell r="C468" t="str">
            <v>Meùp trong</v>
          </cell>
          <cell r="G468">
            <v>1481</v>
          </cell>
          <cell r="I468">
            <v>2294</v>
          </cell>
          <cell r="J468">
            <v>2290</v>
          </cell>
          <cell r="K468">
            <v>4</v>
          </cell>
        </row>
        <row r="469">
          <cell r="C469" t="str">
            <v>Meùp ngoaøi</v>
          </cell>
          <cell r="G469">
            <v>1507</v>
          </cell>
          <cell r="I469">
            <v>2268</v>
          </cell>
          <cell r="J469">
            <v>2260</v>
          </cell>
          <cell r="K469">
            <v>8</v>
          </cell>
        </row>
        <row r="470">
          <cell r="C470">
            <v>742</v>
          </cell>
          <cell r="D470">
            <v>35</v>
          </cell>
        </row>
        <row r="471">
          <cell r="C471" t="str">
            <v>Meùp trong</v>
          </cell>
          <cell r="G471">
            <v>1489</v>
          </cell>
          <cell r="I471">
            <v>2286</v>
          </cell>
          <cell r="J471">
            <v>2290</v>
          </cell>
          <cell r="K471">
            <v>-4</v>
          </cell>
        </row>
        <row r="472">
          <cell r="C472" t="str">
            <v>Meùp ngoaøi</v>
          </cell>
          <cell r="G472">
            <v>1516</v>
          </cell>
          <cell r="I472">
            <v>2259</v>
          </cell>
          <cell r="J472">
            <v>2260</v>
          </cell>
          <cell r="K472">
            <v>-1</v>
          </cell>
        </row>
        <row r="473">
          <cell r="C473">
            <v>746</v>
          </cell>
          <cell r="D473">
            <v>4</v>
          </cell>
        </row>
        <row r="474">
          <cell r="C474" t="str">
            <v>Meùp trong</v>
          </cell>
          <cell r="G474">
            <v>1473</v>
          </cell>
          <cell r="I474">
            <v>2302</v>
          </cell>
          <cell r="J474">
            <v>2300</v>
          </cell>
          <cell r="K474">
            <v>2</v>
          </cell>
        </row>
        <row r="475">
          <cell r="C475" t="str">
            <v>Meùp ngoaøi</v>
          </cell>
          <cell r="G475">
            <v>1502</v>
          </cell>
          <cell r="I475">
            <v>2273</v>
          </cell>
          <cell r="J475">
            <v>2270</v>
          </cell>
          <cell r="K475">
            <v>3</v>
          </cell>
        </row>
        <row r="476">
          <cell r="C476">
            <v>800</v>
          </cell>
          <cell r="D476">
            <v>54</v>
          </cell>
          <cell r="F476">
            <v>1415</v>
          </cell>
          <cell r="H476">
            <v>3688</v>
          </cell>
        </row>
        <row r="477">
          <cell r="B477" t="str">
            <v>KM35+800</v>
          </cell>
          <cell r="C477" t="str">
            <v>Meùp trong</v>
          </cell>
          <cell r="G477">
            <v>1381</v>
          </cell>
          <cell r="I477">
            <v>2307</v>
          </cell>
          <cell r="J477">
            <v>2300</v>
          </cell>
          <cell r="K477">
            <v>7</v>
          </cell>
        </row>
        <row r="478">
          <cell r="C478" t="str">
            <v>Meùp ngoaøi</v>
          </cell>
          <cell r="G478">
            <v>1410</v>
          </cell>
          <cell r="I478">
            <v>2278</v>
          </cell>
          <cell r="J478">
            <v>2270</v>
          </cell>
          <cell r="K478">
            <v>8</v>
          </cell>
        </row>
        <row r="479">
          <cell r="C479">
            <v>859</v>
          </cell>
          <cell r="D479">
            <v>59</v>
          </cell>
        </row>
        <row r="480">
          <cell r="C480" t="str">
            <v>Meùp trong</v>
          </cell>
          <cell r="G480">
            <v>1393</v>
          </cell>
          <cell r="I480">
            <v>2295</v>
          </cell>
          <cell r="J480">
            <v>2290</v>
          </cell>
          <cell r="K480">
            <v>5</v>
          </cell>
        </row>
        <row r="481">
          <cell r="C481" t="str">
            <v>Meùp ngoaøi</v>
          </cell>
          <cell r="G481">
            <v>1425</v>
          </cell>
          <cell r="I481">
            <v>2263</v>
          </cell>
          <cell r="J481">
            <v>2260</v>
          </cell>
          <cell r="K481">
            <v>3</v>
          </cell>
        </row>
        <row r="482">
          <cell r="C482">
            <v>863</v>
          </cell>
          <cell r="D482">
            <v>4</v>
          </cell>
        </row>
        <row r="483">
          <cell r="C483" t="str">
            <v>Meùp trong</v>
          </cell>
          <cell r="G483">
            <v>1399</v>
          </cell>
          <cell r="I483">
            <v>2289</v>
          </cell>
          <cell r="J483">
            <v>2280</v>
          </cell>
          <cell r="K483">
            <v>9</v>
          </cell>
        </row>
        <row r="484">
          <cell r="C484" t="str">
            <v>Meùp ngoaøi</v>
          </cell>
          <cell r="G484">
            <v>1431</v>
          </cell>
          <cell r="I484">
            <v>2257</v>
          </cell>
          <cell r="J484">
            <v>2250</v>
          </cell>
          <cell r="K484">
            <v>7</v>
          </cell>
        </row>
        <row r="485">
          <cell r="C485">
            <v>898</v>
          </cell>
          <cell r="D485">
            <v>35</v>
          </cell>
        </row>
        <row r="486">
          <cell r="C486" t="str">
            <v>Meùp trong</v>
          </cell>
          <cell r="G486">
            <v>1422</v>
          </cell>
          <cell r="I486">
            <v>2266</v>
          </cell>
          <cell r="J486">
            <v>2270</v>
          </cell>
          <cell r="K486">
            <v>-4</v>
          </cell>
        </row>
        <row r="487">
          <cell r="C487" t="str">
            <v>Meùp ngoaøi</v>
          </cell>
          <cell r="G487">
            <v>1456</v>
          </cell>
          <cell r="I487">
            <v>2232</v>
          </cell>
          <cell r="J487">
            <v>2240</v>
          </cell>
          <cell r="K487">
            <v>-8</v>
          </cell>
        </row>
        <row r="488">
          <cell r="C488">
            <v>900</v>
          </cell>
          <cell r="D488">
            <v>12</v>
          </cell>
        </row>
        <row r="489">
          <cell r="B489" t="str">
            <v>KM35+900</v>
          </cell>
          <cell r="C489" t="str">
            <v>Meùp trong</v>
          </cell>
          <cell r="G489">
            <v>1411</v>
          </cell>
          <cell r="I489">
            <v>2277</v>
          </cell>
          <cell r="J489">
            <v>2270</v>
          </cell>
          <cell r="K489">
            <v>7</v>
          </cell>
        </row>
        <row r="490">
          <cell r="C490" t="str">
            <v>Meùp ngoaøi</v>
          </cell>
          <cell r="G490">
            <v>1443</v>
          </cell>
          <cell r="I490">
            <v>2245</v>
          </cell>
          <cell r="J490">
            <v>2240</v>
          </cell>
          <cell r="K490">
            <v>5</v>
          </cell>
        </row>
        <row r="491">
          <cell r="C491">
            <v>933</v>
          </cell>
          <cell r="D491">
            <v>33</v>
          </cell>
          <cell r="F491">
            <v>1459</v>
          </cell>
          <cell r="H491">
            <v>3704</v>
          </cell>
        </row>
        <row r="492">
          <cell r="C492" t="str">
            <v>Meùp trong</v>
          </cell>
          <cell r="G492">
            <v>1447</v>
          </cell>
          <cell r="I492">
            <v>2257</v>
          </cell>
          <cell r="J492">
            <v>2260</v>
          </cell>
          <cell r="K492">
            <v>-3</v>
          </cell>
        </row>
        <row r="493">
          <cell r="C493" t="str">
            <v>Meùp ngoaøi</v>
          </cell>
          <cell r="G493">
            <v>1482</v>
          </cell>
          <cell r="I493">
            <v>2222</v>
          </cell>
          <cell r="J493">
            <v>2230</v>
          </cell>
          <cell r="K493">
            <v>-8</v>
          </cell>
        </row>
        <row r="494">
          <cell r="C494">
            <v>937</v>
          </cell>
          <cell r="D494">
            <v>4</v>
          </cell>
        </row>
        <row r="495">
          <cell r="C495" t="str">
            <v>Meùp trong</v>
          </cell>
          <cell r="G495">
            <v>1437</v>
          </cell>
          <cell r="I495">
            <v>2267</v>
          </cell>
          <cell r="J495">
            <v>2260</v>
          </cell>
          <cell r="K495">
            <v>7</v>
          </cell>
        </row>
        <row r="496">
          <cell r="C496" t="str">
            <v>Meùp ngoaøi</v>
          </cell>
          <cell r="G496">
            <v>1466</v>
          </cell>
          <cell r="I496">
            <v>2238</v>
          </cell>
          <cell r="J496">
            <v>2230</v>
          </cell>
          <cell r="K496">
            <v>8</v>
          </cell>
        </row>
        <row r="497">
          <cell r="C497">
            <v>950</v>
          </cell>
          <cell r="D497">
            <v>13</v>
          </cell>
        </row>
        <row r="498">
          <cell r="C498" t="str">
            <v>Meùp trong</v>
          </cell>
          <cell r="G498">
            <v>1439</v>
          </cell>
          <cell r="I498">
            <v>2265</v>
          </cell>
          <cell r="J498">
            <v>2260</v>
          </cell>
          <cell r="K498">
            <v>5</v>
          </cell>
        </row>
        <row r="499">
          <cell r="C499" t="str">
            <v>Meùp ngoaøi</v>
          </cell>
          <cell r="G499">
            <v>1470</v>
          </cell>
          <cell r="I499">
            <v>2234</v>
          </cell>
          <cell r="J499">
            <v>2230</v>
          </cell>
          <cell r="K499">
            <v>4</v>
          </cell>
        </row>
        <row r="500">
          <cell r="B500" t="str">
            <v>KM36+000</v>
          </cell>
          <cell r="C500" t="str">
            <v>Km36+00</v>
          </cell>
          <cell r="D500">
            <v>50</v>
          </cell>
        </row>
        <row r="501">
          <cell r="C501" t="str">
            <v>Meùp trong</v>
          </cell>
          <cell r="G501">
            <v>1445</v>
          </cell>
          <cell r="I501">
            <v>2259</v>
          </cell>
          <cell r="J501">
            <v>2250</v>
          </cell>
          <cell r="K501">
            <v>9</v>
          </cell>
        </row>
        <row r="502">
          <cell r="C502" t="str">
            <v>Meùp ngoaøi</v>
          </cell>
          <cell r="G502">
            <v>1482</v>
          </cell>
          <cell r="I502">
            <v>2222</v>
          </cell>
          <cell r="J502">
            <v>2220</v>
          </cell>
          <cell r="K502">
            <v>2</v>
          </cell>
        </row>
        <row r="503">
          <cell r="C503">
            <v>50</v>
          </cell>
          <cell r="D503">
            <v>50</v>
          </cell>
        </row>
        <row r="504">
          <cell r="C504" t="str">
            <v>Meùp trong</v>
          </cell>
          <cell r="G504">
            <v>1393</v>
          </cell>
          <cell r="I504">
            <v>2335</v>
          </cell>
          <cell r="J504">
            <v>2330</v>
          </cell>
          <cell r="K504">
            <v>5</v>
          </cell>
        </row>
        <row r="505">
          <cell r="C505" t="str">
            <v>Meùp ngoaøi</v>
          </cell>
          <cell r="G505">
            <v>1421</v>
          </cell>
          <cell r="I505">
            <v>2307</v>
          </cell>
          <cell r="J505">
            <v>2300</v>
          </cell>
          <cell r="K505">
            <v>7</v>
          </cell>
        </row>
        <row r="506">
          <cell r="B506" t="str">
            <v>KM36+100</v>
          </cell>
          <cell r="C506">
            <v>100</v>
          </cell>
          <cell r="D506">
            <v>50</v>
          </cell>
          <cell r="F506">
            <v>1431</v>
          </cell>
          <cell r="H506">
            <v>3738</v>
          </cell>
        </row>
        <row r="507">
          <cell r="C507" t="str">
            <v>Meùp trong</v>
          </cell>
          <cell r="G507">
            <v>1313</v>
          </cell>
          <cell r="I507">
            <v>2425</v>
          </cell>
          <cell r="J507">
            <v>2420</v>
          </cell>
          <cell r="K507">
            <v>5</v>
          </cell>
        </row>
        <row r="508">
          <cell r="C508" t="str">
            <v>Meùp ngoaøi</v>
          </cell>
          <cell r="G508">
            <v>1345</v>
          </cell>
          <cell r="I508">
            <v>2393</v>
          </cell>
          <cell r="J508">
            <v>2390</v>
          </cell>
          <cell r="K508">
            <v>3</v>
          </cell>
        </row>
        <row r="509">
          <cell r="C509">
            <v>150</v>
          </cell>
          <cell r="D509">
            <v>50</v>
          </cell>
        </row>
        <row r="510">
          <cell r="C510" t="str">
            <v>Meùp trong</v>
          </cell>
          <cell r="G510">
            <v>1321</v>
          </cell>
          <cell r="I510">
            <v>2417</v>
          </cell>
          <cell r="J510">
            <v>2410</v>
          </cell>
          <cell r="K510">
            <v>7</v>
          </cell>
        </row>
        <row r="511">
          <cell r="C511" t="str">
            <v>Meùp ngoaøi</v>
          </cell>
          <cell r="G511">
            <v>1356</v>
          </cell>
          <cell r="I511">
            <v>2382</v>
          </cell>
          <cell r="J511">
            <v>2380</v>
          </cell>
          <cell r="K511">
            <v>2</v>
          </cell>
        </row>
        <row r="512">
          <cell r="C512">
            <v>200</v>
          </cell>
          <cell r="D512">
            <v>50</v>
          </cell>
        </row>
        <row r="513">
          <cell r="B513" t="str">
            <v>KM36+200</v>
          </cell>
          <cell r="C513" t="str">
            <v>Meùp trong</v>
          </cell>
          <cell r="G513">
            <v>1342</v>
          </cell>
          <cell r="I513">
            <v>2396</v>
          </cell>
          <cell r="J513">
            <v>2390</v>
          </cell>
          <cell r="K513">
            <v>6</v>
          </cell>
        </row>
        <row r="514">
          <cell r="C514" t="str">
            <v>Meùp ngoaøi</v>
          </cell>
          <cell r="G514">
            <v>1377</v>
          </cell>
          <cell r="I514">
            <v>2361</v>
          </cell>
          <cell r="J514">
            <v>2360</v>
          </cell>
          <cell r="K514">
            <v>1</v>
          </cell>
        </row>
        <row r="515">
          <cell r="C515">
            <v>250</v>
          </cell>
          <cell r="D515">
            <v>50</v>
          </cell>
        </row>
        <row r="516">
          <cell r="C516" t="str">
            <v>Meùp trong</v>
          </cell>
          <cell r="G516">
            <v>1365</v>
          </cell>
          <cell r="I516">
            <v>2373</v>
          </cell>
          <cell r="J516">
            <v>2370</v>
          </cell>
          <cell r="K516">
            <v>3</v>
          </cell>
        </row>
        <row r="517">
          <cell r="C517" t="str">
            <v>Meùp ngoaøi</v>
          </cell>
          <cell r="G517">
            <v>1391</v>
          </cell>
          <cell r="I517">
            <v>2347</v>
          </cell>
          <cell r="J517">
            <v>2340</v>
          </cell>
          <cell r="K517">
            <v>7</v>
          </cell>
        </row>
        <row r="518">
          <cell r="B518" t="str">
            <v>KM36+300</v>
          </cell>
          <cell r="C518">
            <v>300</v>
          </cell>
          <cell r="D518">
            <v>50</v>
          </cell>
          <cell r="F518">
            <v>1349</v>
          </cell>
          <cell r="H518">
            <v>3696</v>
          </cell>
        </row>
        <row r="519">
          <cell r="C519" t="str">
            <v>Meùp trong</v>
          </cell>
          <cell r="G519">
            <v>1342</v>
          </cell>
          <cell r="I519">
            <v>2354</v>
          </cell>
          <cell r="J519">
            <v>2350</v>
          </cell>
          <cell r="K519">
            <v>4</v>
          </cell>
        </row>
        <row r="520">
          <cell r="C520" t="str">
            <v>Meùp ngoaøi</v>
          </cell>
          <cell r="G520">
            <v>1368</v>
          </cell>
          <cell r="I520">
            <v>2328</v>
          </cell>
          <cell r="J520">
            <v>2320</v>
          </cell>
          <cell r="K520">
            <v>8</v>
          </cell>
        </row>
        <row r="521">
          <cell r="C521">
            <v>355</v>
          </cell>
          <cell r="D521">
            <v>55</v>
          </cell>
        </row>
        <row r="522">
          <cell r="C522" t="str">
            <v>Meùp trong</v>
          </cell>
          <cell r="G522">
            <v>1304</v>
          </cell>
          <cell r="I522">
            <v>2392</v>
          </cell>
          <cell r="J522">
            <v>2390</v>
          </cell>
          <cell r="K522">
            <v>2</v>
          </cell>
        </row>
        <row r="523">
          <cell r="C523" t="str">
            <v>Meùp ngoaøi</v>
          </cell>
          <cell r="G523">
            <v>1328</v>
          </cell>
          <cell r="I523">
            <v>2368</v>
          </cell>
          <cell r="J523">
            <v>2360</v>
          </cell>
          <cell r="K523">
            <v>8</v>
          </cell>
        </row>
        <row r="524">
          <cell r="C524">
            <v>359</v>
          </cell>
          <cell r="D524">
            <v>4</v>
          </cell>
        </row>
        <row r="525">
          <cell r="C525" t="str">
            <v>Meùp trong</v>
          </cell>
          <cell r="G525">
            <v>1313</v>
          </cell>
          <cell r="I525">
            <v>2383</v>
          </cell>
          <cell r="J525">
            <v>2380</v>
          </cell>
          <cell r="K525">
            <v>3</v>
          </cell>
        </row>
        <row r="526">
          <cell r="C526" t="str">
            <v>Meùp ngoaøi</v>
          </cell>
          <cell r="G526">
            <v>1342</v>
          </cell>
          <cell r="I526">
            <v>2354</v>
          </cell>
          <cell r="J526">
            <v>2350</v>
          </cell>
          <cell r="K526">
            <v>4</v>
          </cell>
        </row>
        <row r="527">
          <cell r="C527">
            <v>400</v>
          </cell>
          <cell r="D527">
            <v>41</v>
          </cell>
        </row>
        <row r="528">
          <cell r="B528" t="str">
            <v>KM36+400</v>
          </cell>
          <cell r="C528" t="str">
            <v>Meùp trong</v>
          </cell>
          <cell r="G528">
            <v>1280</v>
          </cell>
          <cell r="I528">
            <v>2416</v>
          </cell>
          <cell r="J528">
            <v>2410</v>
          </cell>
          <cell r="K528">
            <v>6</v>
          </cell>
        </row>
        <row r="529">
          <cell r="C529" t="str">
            <v>Meùp ngoaøi</v>
          </cell>
          <cell r="G529">
            <v>1308</v>
          </cell>
          <cell r="I529">
            <v>2388</v>
          </cell>
          <cell r="J529">
            <v>2380</v>
          </cell>
          <cell r="K529">
            <v>8</v>
          </cell>
        </row>
        <row r="530">
          <cell r="C530">
            <v>405</v>
          </cell>
          <cell r="D530">
            <v>5</v>
          </cell>
        </row>
        <row r="531">
          <cell r="C531" t="str">
            <v>Meùp trong</v>
          </cell>
          <cell r="G531">
            <v>1282</v>
          </cell>
          <cell r="I531">
            <v>2414</v>
          </cell>
          <cell r="J531">
            <v>2410</v>
          </cell>
          <cell r="K531">
            <v>4</v>
          </cell>
        </row>
        <row r="532">
          <cell r="C532" t="str">
            <v>Meùp ngoaøi</v>
          </cell>
          <cell r="G532">
            <v>1311</v>
          </cell>
          <cell r="I532">
            <v>2385</v>
          </cell>
          <cell r="J532">
            <v>2380</v>
          </cell>
          <cell r="K532">
            <v>5</v>
          </cell>
        </row>
        <row r="533">
          <cell r="C533">
            <v>451</v>
          </cell>
          <cell r="D533">
            <v>46</v>
          </cell>
        </row>
        <row r="534">
          <cell r="C534" t="str">
            <v>Meùp trong</v>
          </cell>
          <cell r="G534">
            <v>1239</v>
          </cell>
          <cell r="I534">
            <v>2457</v>
          </cell>
          <cell r="J534">
            <v>2450</v>
          </cell>
          <cell r="K534">
            <v>7</v>
          </cell>
        </row>
        <row r="535">
          <cell r="C535" t="str">
            <v>Meùp ngoaøi</v>
          </cell>
          <cell r="G535">
            <v>1268</v>
          </cell>
          <cell r="I535">
            <v>2428</v>
          </cell>
          <cell r="J535">
            <v>2420</v>
          </cell>
          <cell r="K535">
            <v>8</v>
          </cell>
        </row>
        <row r="536">
          <cell r="C536">
            <v>455</v>
          </cell>
          <cell r="D536">
            <v>4</v>
          </cell>
        </row>
        <row r="537">
          <cell r="C537" t="str">
            <v>Meùp trong</v>
          </cell>
          <cell r="G537">
            <v>1262</v>
          </cell>
          <cell r="I537">
            <v>2466</v>
          </cell>
          <cell r="J537">
            <v>2460</v>
          </cell>
          <cell r="K537">
            <v>6</v>
          </cell>
        </row>
        <row r="538">
          <cell r="C538" t="str">
            <v>Meùp ngoaøi</v>
          </cell>
          <cell r="G538">
            <v>1289</v>
          </cell>
          <cell r="I538">
            <v>2439</v>
          </cell>
          <cell r="J538">
            <v>2430</v>
          </cell>
          <cell r="K538">
            <v>9</v>
          </cell>
        </row>
        <row r="539">
          <cell r="C539">
            <v>500</v>
          </cell>
          <cell r="D539">
            <v>45</v>
          </cell>
          <cell r="F539">
            <v>1311</v>
          </cell>
          <cell r="H539">
            <v>3750</v>
          </cell>
        </row>
        <row r="540">
          <cell r="B540" t="str">
            <v>KM36+500</v>
          </cell>
          <cell r="C540" t="str">
            <v>Meùp trong</v>
          </cell>
          <cell r="G540">
            <v>1255</v>
          </cell>
          <cell r="I540">
            <v>2495</v>
          </cell>
          <cell r="J540">
            <v>2490</v>
          </cell>
          <cell r="K540">
            <v>5</v>
          </cell>
        </row>
        <row r="541">
          <cell r="C541" t="str">
            <v>Meùp ngoaøi</v>
          </cell>
          <cell r="G541">
            <v>1287</v>
          </cell>
          <cell r="I541">
            <v>2463</v>
          </cell>
          <cell r="J541">
            <v>2460</v>
          </cell>
          <cell r="K541">
            <v>3</v>
          </cell>
        </row>
        <row r="542">
          <cell r="C542">
            <v>550</v>
          </cell>
          <cell r="D542">
            <v>50</v>
          </cell>
        </row>
        <row r="543">
          <cell r="C543" t="str">
            <v>Meùp trong</v>
          </cell>
          <cell r="G543">
            <v>1212</v>
          </cell>
          <cell r="I543">
            <v>2538</v>
          </cell>
          <cell r="J543">
            <v>2530</v>
          </cell>
          <cell r="K543">
            <v>8</v>
          </cell>
        </row>
        <row r="544">
          <cell r="C544" t="str">
            <v>Meùp ngoaøi</v>
          </cell>
          <cell r="G544">
            <v>1243</v>
          </cell>
          <cell r="I544">
            <v>2507</v>
          </cell>
          <cell r="J544">
            <v>2500</v>
          </cell>
          <cell r="K544">
            <v>7</v>
          </cell>
        </row>
        <row r="545">
          <cell r="C545">
            <v>592</v>
          </cell>
          <cell r="D545">
            <v>42</v>
          </cell>
        </row>
        <row r="546">
          <cell r="C546" t="str">
            <v>Meùp trong</v>
          </cell>
          <cell r="G546">
            <v>1185</v>
          </cell>
          <cell r="I546">
            <v>2565</v>
          </cell>
          <cell r="J546">
            <v>2560</v>
          </cell>
          <cell r="K546">
            <v>5</v>
          </cell>
        </row>
        <row r="547">
          <cell r="C547" t="str">
            <v>Meùp ngoaøi</v>
          </cell>
          <cell r="G547">
            <v>1214</v>
          </cell>
          <cell r="I547">
            <v>2536</v>
          </cell>
          <cell r="J547">
            <v>2530</v>
          </cell>
          <cell r="K547">
            <v>6</v>
          </cell>
        </row>
        <row r="548">
          <cell r="B548" t="str">
            <v>KM36+600</v>
          </cell>
          <cell r="C548">
            <v>600</v>
          </cell>
          <cell r="D548">
            <v>8</v>
          </cell>
        </row>
        <row r="549">
          <cell r="C549" t="str">
            <v>Meùp trong</v>
          </cell>
          <cell r="G549">
            <v>1187</v>
          </cell>
          <cell r="I549">
            <v>2563</v>
          </cell>
          <cell r="J549">
            <v>2560</v>
          </cell>
          <cell r="K549">
            <v>3</v>
          </cell>
        </row>
        <row r="550">
          <cell r="C550" t="str">
            <v>Meùp ngoaøi</v>
          </cell>
          <cell r="G550">
            <v>1216</v>
          </cell>
          <cell r="I550">
            <v>2534</v>
          </cell>
          <cell r="J550">
            <v>2530</v>
          </cell>
          <cell r="K550">
            <v>4</v>
          </cell>
        </row>
        <row r="551">
          <cell r="C551">
            <v>650</v>
          </cell>
          <cell r="D551">
            <v>50</v>
          </cell>
        </row>
        <row r="552">
          <cell r="C552" t="str">
            <v>Meùp trong</v>
          </cell>
          <cell r="G552">
            <v>1182</v>
          </cell>
          <cell r="I552">
            <v>2568</v>
          </cell>
          <cell r="J552">
            <v>2560</v>
          </cell>
          <cell r="K552">
            <v>8</v>
          </cell>
        </row>
        <row r="553">
          <cell r="C553" t="str">
            <v>Meùp ngoaøi</v>
          </cell>
          <cell r="G553">
            <v>1219</v>
          </cell>
          <cell r="I553">
            <v>2531</v>
          </cell>
          <cell r="J553">
            <v>2530</v>
          </cell>
          <cell r="K553">
            <v>1</v>
          </cell>
        </row>
        <row r="554">
          <cell r="C554">
            <v>700</v>
          </cell>
          <cell r="D554">
            <v>50</v>
          </cell>
          <cell r="F554">
            <v>1249</v>
          </cell>
          <cell r="H554">
            <v>3780</v>
          </cell>
        </row>
        <row r="555">
          <cell r="B555" t="str">
            <v>KM36+700</v>
          </cell>
          <cell r="C555" t="str">
            <v>Meùp trong</v>
          </cell>
          <cell r="G555">
            <v>1226</v>
          </cell>
          <cell r="I555">
            <v>2554</v>
          </cell>
          <cell r="J555">
            <v>2550</v>
          </cell>
          <cell r="K555">
            <v>4</v>
          </cell>
        </row>
        <row r="556">
          <cell r="C556" t="str">
            <v>Meùp ngoaøi</v>
          </cell>
          <cell r="G556">
            <v>1255</v>
          </cell>
          <cell r="I556">
            <v>2525</v>
          </cell>
          <cell r="J556">
            <v>2520</v>
          </cell>
          <cell r="K556">
            <v>5</v>
          </cell>
        </row>
        <row r="557">
          <cell r="C557">
            <v>750</v>
          </cell>
          <cell r="D557">
            <v>50</v>
          </cell>
        </row>
        <row r="558">
          <cell r="C558" t="str">
            <v>Meùp trong</v>
          </cell>
          <cell r="G558">
            <v>1223</v>
          </cell>
          <cell r="I558">
            <v>2557</v>
          </cell>
          <cell r="J558">
            <v>2550</v>
          </cell>
          <cell r="K558">
            <v>7</v>
          </cell>
        </row>
        <row r="559">
          <cell r="C559" t="str">
            <v>Meùp ngoaøi</v>
          </cell>
          <cell r="G559">
            <v>1257</v>
          </cell>
          <cell r="I559">
            <v>2523</v>
          </cell>
          <cell r="J559">
            <v>2520</v>
          </cell>
          <cell r="K559">
            <v>3</v>
          </cell>
        </row>
        <row r="560">
          <cell r="C560">
            <v>777</v>
          </cell>
          <cell r="D560">
            <v>27</v>
          </cell>
        </row>
        <row r="561">
          <cell r="C561" t="str">
            <v>Meùp trong</v>
          </cell>
          <cell r="G561">
            <v>1222</v>
          </cell>
          <cell r="I561">
            <v>2558</v>
          </cell>
          <cell r="J561">
            <v>2550</v>
          </cell>
          <cell r="K561">
            <v>8</v>
          </cell>
        </row>
        <row r="562">
          <cell r="C562" t="str">
            <v>Meùp ngoaøi</v>
          </cell>
          <cell r="G562">
            <v>1255</v>
          </cell>
          <cell r="I562">
            <v>2525</v>
          </cell>
          <cell r="J562">
            <v>2520</v>
          </cell>
          <cell r="K562">
            <v>5</v>
          </cell>
        </row>
        <row r="563">
          <cell r="C563">
            <v>781</v>
          </cell>
          <cell r="D563">
            <v>4</v>
          </cell>
        </row>
        <row r="564">
          <cell r="C564" t="str">
            <v>Meùp trong</v>
          </cell>
          <cell r="G564">
            <v>1227</v>
          </cell>
          <cell r="I564">
            <v>2553</v>
          </cell>
          <cell r="J564">
            <v>2550</v>
          </cell>
          <cell r="K564">
            <v>3</v>
          </cell>
        </row>
        <row r="565">
          <cell r="C565" t="str">
            <v>Meùp ngoaøi</v>
          </cell>
          <cell r="G565">
            <v>1255</v>
          </cell>
          <cell r="I565">
            <v>2525</v>
          </cell>
          <cell r="J565">
            <v>2520</v>
          </cell>
          <cell r="K565">
            <v>5</v>
          </cell>
        </row>
        <row r="566">
          <cell r="C566">
            <v>798</v>
          </cell>
          <cell r="D566">
            <v>17</v>
          </cell>
          <cell r="F566">
            <v>1251</v>
          </cell>
          <cell r="H566">
            <v>3776</v>
          </cell>
        </row>
        <row r="567">
          <cell r="C567" t="str">
            <v>Meùp trong</v>
          </cell>
          <cell r="G567">
            <v>1234</v>
          </cell>
          <cell r="I567">
            <v>2542</v>
          </cell>
          <cell r="J567">
            <v>2540</v>
          </cell>
          <cell r="K567">
            <v>2</v>
          </cell>
        </row>
        <row r="568">
          <cell r="C568" t="str">
            <v>Meùp ngoaøi</v>
          </cell>
          <cell r="G568">
            <v>1261</v>
          </cell>
          <cell r="I568">
            <v>2515</v>
          </cell>
          <cell r="J568">
            <v>2510</v>
          </cell>
          <cell r="K568">
            <v>5</v>
          </cell>
        </row>
        <row r="569">
          <cell r="C569">
            <v>800</v>
          </cell>
          <cell r="D569">
            <v>2</v>
          </cell>
        </row>
        <row r="570">
          <cell r="B570" t="str">
            <v>KM36+800</v>
          </cell>
          <cell r="C570" t="str">
            <v>Meùp trong</v>
          </cell>
          <cell r="G570">
            <v>1233</v>
          </cell>
          <cell r="I570">
            <v>2543</v>
          </cell>
          <cell r="J570">
            <v>2540</v>
          </cell>
          <cell r="K570">
            <v>3</v>
          </cell>
        </row>
        <row r="571">
          <cell r="C571" t="str">
            <v>Meùp ngoaøi</v>
          </cell>
          <cell r="G571">
            <v>1262</v>
          </cell>
          <cell r="I571">
            <v>2514</v>
          </cell>
          <cell r="J571">
            <v>2510</v>
          </cell>
          <cell r="K571">
            <v>4</v>
          </cell>
        </row>
        <row r="572">
          <cell r="C572">
            <v>815</v>
          </cell>
          <cell r="D572">
            <v>15</v>
          </cell>
        </row>
        <row r="573">
          <cell r="C573" t="str">
            <v>Meùp trong</v>
          </cell>
          <cell r="G573">
            <v>1241</v>
          </cell>
          <cell r="I573">
            <v>2535</v>
          </cell>
          <cell r="J573">
            <v>2530</v>
          </cell>
          <cell r="K573">
            <v>5</v>
          </cell>
        </row>
        <row r="574">
          <cell r="C574" t="str">
            <v>Meùp ngoaøi</v>
          </cell>
          <cell r="G574">
            <v>1273</v>
          </cell>
          <cell r="I574">
            <v>2503</v>
          </cell>
          <cell r="J574">
            <v>2500</v>
          </cell>
          <cell r="K574">
            <v>3</v>
          </cell>
        </row>
        <row r="575">
          <cell r="C575">
            <v>819</v>
          </cell>
          <cell r="D575">
            <v>2</v>
          </cell>
        </row>
        <row r="576">
          <cell r="C576" t="str">
            <v>Meùp trong</v>
          </cell>
          <cell r="G576">
            <v>1238</v>
          </cell>
          <cell r="I576">
            <v>2538</v>
          </cell>
          <cell r="J576">
            <v>2530</v>
          </cell>
          <cell r="K576">
            <v>8</v>
          </cell>
        </row>
        <row r="577">
          <cell r="C577" t="str">
            <v>Meùp ngoaøi</v>
          </cell>
          <cell r="G577">
            <v>1271</v>
          </cell>
          <cell r="I577">
            <v>2505</v>
          </cell>
          <cell r="J577">
            <v>2500</v>
          </cell>
          <cell r="K577">
            <v>5</v>
          </cell>
        </row>
        <row r="578">
          <cell r="C578">
            <v>850</v>
          </cell>
          <cell r="D578">
            <v>31</v>
          </cell>
          <cell r="F578">
            <v>1356</v>
          </cell>
          <cell r="H578">
            <v>3861</v>
          </cell>
        </row>
        <row r="579">
          <cell r="C579" t="str">
            <v>Meùp trong</v>
          </cell>
          <cell r="G579">
            <v>1345</v>
          </cell>
          <cell r="I579">
            <v>2516</v>
          </cell>
          <cell r="J579">
            <v>2510</v>
          </cell>
          <cell r="K579">
            <v>6</v>
          </cell>
        </row>
        <row r="580">
          <cell r="C580" t="str">
            <v>Meùp ngoaøi</v>
          </cell>
          <cell r="G580">
            <v>1380</v>
          </cell>
          <cell r="I580">
            <v>2481</v>
          </cell>
          <cell r="J580">
            <v>2480</v>
          </cell>
          <cell r="K580">
            <v>1</v>
          </cell>
        </row>
        <row r="581">
          <cell r="C581">
            <v>900</v>
          </cell>
          <cell r="D581">
            <v>50</v>
          </cell>
        </row>
        <row r="582">
          <cell r="B582" t="str">
            <v>KM36+900</v>
          </cell>
          <cell r="C582" t="str">
            <v>Meùp trong</v>
          </cell>
          <cell r="G582">
            <v>1319</v>
          </cell>
          <cell r="I582">
            <v>2542</v>
          </cell>
          <cell r="J582">
            <v>2540</v>
          </cell>
          <cell r="K582">
            <v>2</v>
          </cell>
        </row>
        <row r="583">
          <cell r="C583" t="str">
            <v>Meùp ngoaøi</v>
          </cell>
          <cell r="G583">
            <v>1344</v>
          </cell>
          <cell r="I583">
            <v>2517</v>
          </cell>
          <cell r="J583">
            <v>2510</v>
          </cell>
          <cell r="K583">
            <v>7</v>
          </cell>
        </row>
        <row r="584">
          <cell r="C584">
            <v>950</v>
          </cell>
          <cell r="D584">
            <v>50</v>
          </cell>
        </row>
        <row r="585">
          <cell r="C585" t="str">
            <v>Meùp trong</v>
          </cell>
          <cell r="G585">
            <v>1333</v>
          </cell>
          <cell r="I585">
            <v>2528</v>
          </cell>
          <cell r="J585">
            <v>2520</v>
          </cell>
          <cell r="K585">
            <v>8</v>
          </cell>
        </row>
        <row r="586">
          <cell r="C586" t="str">
            <v>Meùp ngoaøi</v>
          </cell>
          <cell r="G586">
            <v>1367</v>
          </cell>
          <cell r="I586">
            <v>2494</v>
          </cell>
          <cell r="J586">
            <v>2490</v>
          </cell>
          <cell r="K586">
            <v>4</v>
          </cell>
        </row>
        <row r="587">
          <cell r="B587" t="str">
            <v>KM37+000</v>
          </cell>
          <cell r="C587" t="str">
            <v>Km37+00</v>
          </cell>
          <cell r="D587">
            <v>50</v>
          </cell>
        </row>
        <row r="588">
          <cell r="C588" t="str">
            <v>Meùp trong</v>
          </cell>
          <cell r="G588">
            <v>1247</v>
          </cell>
          <cell r="I588">
            <v>2614</v>
          </cell>
          <cell r="J588">
            <v>2610</v>
          </cell>
          <cell r="K588">
            <v>4</v>
          </cell>
        </row>
        <row r="589">
          <cell r="C589" t="str">
            <v>Meùp ngoaøi</v>
          </cell>
          <cell r="G589">
            <v>1276</v>
          </cell>
          <cell r="I589">
            <v>2585</v>
          </cell>
          <cell r="J589">
            <v>2580</v>
          </cell>
          <cell r="K589">
            <v>5</v>
          </cell>
        </row>
        <row r="590">
          <cell r="C590">
            <v>16</v>
          </cell>
          <cell r="D590">
            <v>16</v>
          </cell>
          <cell r="F590">
            <v>1323</v>
          </cell>
          <cell r="H590">
            <v>3908</v>
          </cell>
        </row>
        <row r="591">
          <cell r="C591" t="str">
            <v>Meùp trong</v>
          </cell>
          <cell r="G591">
            <v>1285</v>
          </cell>
          <cell r="I591">
            <v>2623</v>
          </cell>
          <cell r="J591">
            <v>2630</v>
          </cell>
          <cell r="K591">
            <v>-7</v>
          </cell>
        </row>
        <row r="592">
          <cell r="C592" t="str">
            <v>Meùp ngoaøi</v>
          </cell>
          <cell r="G592">
            <v>1313</v>
          </cell>
          <cell r="I592">
            <v>2595</v>
          </cell>
          <cell r="J592">
            <v>2600</v>
          </cell>
          <cell r="K592">
            <v>-5</v>
          </cell>
        </row>
        <row r="593">
          <cell r="C593">
            <v>20</v>
          </cell>
          <cell r="D593">
            <v>4</v>
          </cell>
        </row>
        <row r="594">
          <cell r="C594" t="str">
            <v>Meùp trong</v>
          </cell>
          <cell r="G594">
            <v>1264</v>
          </cell>
          <cell r="I594">
            <v>2644</v>
          </cell>
          <cell r="J594">
            <v>2640</v>
          </cell>
          <cell r="K594">
            <v>4</v>
          </cell>
        </row>
        <row r="595">
          <cell r="C595" t="str">
            <v>Meùp ngoaøi</v>
          </cell>
          <cell r="G595">
            <v>1291</v>
          </cell>
          <cell r="I595">
            <v>2617</v>
          </cell>
          <cell r="J595">
            <v>2610</v>
          </cell>
          <cell r="K595">
            <v>7</v>
          </cell>
        </row>
        <row r="596">
          <cell r="C596">
            <v>41</v>
          </cell>
          <cell r="D596">
            <v>21</v>
          </cell>
        </row>
        <row r="597">
          <cell r="C597" t="str">
            <v>Meùp trong</v>
          </cell>
          <cell r="G597">
            <v>1240</v>
          </cell>
          <cell r="I597">
            <v>2668</v>
          </cell>
          <cell r="J597">
            <v>2660</v>
          </cell>
          <cell r="K597">
            <v>8</v>
          </cell>
        </row>
        <row r="598">
          <cell r="C598" t="str">
            <v>Meùp ngoaøi</v>
          </cell>
          <cell r="G598">
            <v>1273</v>
          </cell>
          <cell r="I598">
            <v>2635</v>
          </cell>
          <cell r="J598">
            <v>2630</v>
          </cell>
          <cell r="K598">
            <v>5</v>
          </cell>
        </row>
        <row r="599">
          <cell r="C599">
            <v>62</v>
          </cell>
          <cell r="D599">
            <v>21</v>
          </cell>
        </row>
        <row r="600">
          <cell r="C600" t="str">
            <v>Meùp trong</v>
          </cell>
          <cell r="G600">
            <v>1213</v>
          </cell>
          <cell r="I600">
            <v>2695</v>
          </cell>
          <cell r="J600">
            <v>2690</v>
          </cell>
          <cell r="K600">
            <v>5</v>
          </cell>
        </row>
        <row r="601">
          <cell r="C601" t="str">
            <v>Meùp ngoaøi</v>
          </cell>
          <cell r="G601">
            <v>1245</v>
          </cell>
          <cell r="I601">
            <v>2663</v>
          </cell>
          <cell r="J601">
            <v>2660</v>
          </cell>
          <cell r="K601">
            <v>3</v>
          </cell>
        </row>
        <row r="602">
          <cell r="C602">
            <v>66</v>
          </cell>
          <cell r="D602">
            <v>4</v>
          </cell>
        </row>
        <row r="603">
          <cell r="C603" t="str">
            <v>Meùp trong</v>
          </cell>
          <cell r="G603">
            <v>1210</v>
          </cell>
          <cell r="I603">
            <v>2698</v>
          </cell>
          <cell r="J603">
            <v>2690</v>
          </cell>
          <cell r="K603">
            <v>8</v>
          </cell>
        </row>
        <row r="604">
          <cell r="C604" t="str">
            <v>Meùp ngoaøi</v>
          </cell>
          <cell r="G604">
            <v>1239</v>
          </cell>
          <cell r="I604">
            <v>2669</v>
          </cell>
          <cell r="J604">
            <v>2660</v>
          </cell>
          <cell r="K604">
            <v>9</v>
          </cell>
        </row>
        <row r="605">
          <cell r="B605" t="str">
            <v>KM37+100</v>
          </cell>
          <cell r="C605">
            <v>100</v>
          </cell>
          <cell r="D605">
            <v>34</v>
          </cell>
          <cell r="F605">
            <v>1287</v>
          </cell>
          <cell r="H605">
            <v>3956</v>
          </cell>
        </row>
        <row r="606">
          <cell r="C606" t="str">
            <v>Meùp trong</v>
          </cell>
          <cell r="G606">
            <v>1220</v>
          </cell>
          <cell r="I606">
            <v>2736</v>
          </cell>
          <cell r="J606">
            <v>2730</v>
          </cell>
          <cell r="K606">
            <v>6</v>
          </cell>
        </row>
        <row r="607">
          <cell r="C607" t="str">
            <v>Meùp ngoaøi</v>
          </cell>
          <cell r="G607">
            <v>1252</v>
          </cell>
          <cell r="I607">
            <v>2704</v>
          </cell>
          <cell r="J607">
            <v>2700</v>
          </cell>
          <cell r="K607">
            <v>4</v>
          </cell>
        </row>
        <row r="608">
          <cell r="C608">
            <v>150</v>
          </cell>
          <cell r="D608">
            <v>50</v>
          </cell>
        </row>
        <row r="609">
          <cell r="C609" t="str">
            <v>Meùp trong</v>
          </cell>
          <cell r="G609">
            <v>1201</v>
          </cell>
          <cell r="I609">
            <v>2755</v>
          </cell>
          <cell r="J609">
            <v>2750</v>
          </cell>
          <cell r="K609">
            <v>5</v>
          </cell>
        </row>
        <row r="610">
          <cell r="C610" t="str">
            <v>Meùp ngoaøi</v>
          </cell>
          <cell r="G610">
            <v>1230</v>
          </cell>
          <cell r="I610">
            <v>2726</v>
          </cell>
          <cell r="J610">
            <v>2720</v>
          </cell>
          <cell r="K610">
            <v>6</v>
          </cell>
        </row>
        <row r="611">
          <cell r="C611">
            <v>202</v>
          </cell>
          <cell r="D611">
            <v>52</v>
          </cell>
        </row>
        <row r="612">
          <cell r="C612" t="str">
            <v>Meùp trong</v>
          </cell>
          <cell r="G612">
            <v>1270</v>
          </cell>
          <cell r="I612">
            <v>2686</v>
          </cell>
          <cell r="J612">
            <v>2690</v>
          </cell>
          <cell r="K612">
            <v>-4</v>
          </cell>
        </row>
        <row r="613">
          <cell r="C613" t="str">
            <v>Meùp ngoaøi</v>
          </cell>
          <cell r="G613">
            <v>1299</v>
          </cell>
          <cell r="I613">
            <v>2657</v>
          </cell>
          <cell r="J613">
            <v>2660</v>
          </cell>
          <cell r="K613">
            <v>-3</v>
          </cell>
        </row>
        <row r="614">
          <cell r="C614">
            <v>206</v>
          </cell>
          <cell r="D614">
            <v>4</v>
          </cell>
        </row>
        <row r="615">
          <cell r="C615" t="str">
            <v>Meùp trong</v>
          </cell>
          <cell r="G615">
            <v>1269</v>
          </cell>
          <cell r="I615">
            <v>2687</v>
          </cell>
          <cell r="J615">
            <v>2680</v>
          </cell>
          <cell r="K615">
            <v>7</v>
          </cell>
        </row>
        <row r="616">
          <cell r="C616" t="str">
            <v>Meùp ngoaøi</v>
          </cell>
          <cell r="G616">
            <v>1250</v>
          </cell>
          <cell r="I616">
            <v>2658</v>
          </cell>
          <cell r="J616">
            <v>2650</v>
          </cell>
          <cell r="K616">
            <v>8</v>
          </cell>
        </row>
        <row r="617">
          <cell r="C617">
            <v>246</v>
          </cell>
          <cell r="D617">
            <v>40</v>
          </cell>
          <cell r="F617">
            <v>1294</v>
          </cell>
          <cell r="H617">
            <v>3952</v>
          </cell>
        </row>
        <row r="618">
          <cell r="C618" t="str">
            <v>Meùp trong</v>
          </cell>
          <cell r="G618">
            <v>1309</v>
          </cell>
          <cell r="I618">
            <v>2643</v>
          </cell>
          <cell r="J618">
            <v>2640</v>
          </cell>
          <cell r="K618">
            <v>3</v>
          </cell>
        </row>
        <row r="619">
          <cell r="C619" t="str">
            <v>Meùp ngoaøi</v>
          </cell>
          <cell r="G619">
            <v>1338</v>
          </cell>
          <cell r="I619">
            <v>2614</v>
          </cell>
          <cell r="J619">
            <v>2610</v>
          </cell>
          <cell r="K619">
            <v>4</v>
          </cell>
        </row>
        <row r="620">
          <cell r="C620">
            <v>250</v>
          </cell>
          <cell r="D620">
            <v>4</v>
          </cell>
        </row>
        <row r="621">
          <cell r="C621" t="str">
            <v>Meùp trong</v>
          </cell>
          <cell r="G621">
            <v>1307</v>
          </cell>
          <cell r="I621">
            <v>2645</v>
          </cell>
          <cell r="J621">
            <v>2640</v>
          </cell>
          <cell r="K621">
            <v>5</v>
          </cell>
        </row>
        <row r="622">
          <cell r="C622" t="str">
            <v>Meùp ngoaøi</v>
          </cell>
          <cell r="G622">
            <v>1336</v>
          </cell>
          <cell r="I622">
            <v>2616</v>
          </cell>
          <cell r="J622">
            <v>2610</v>
          </cell>
          <cell r="K622">
            <v>6</v>
          </cell>
        </row>
        <row r="623">
          <cell r="C623">
            <v>286</v>
          </cell>
          <cell r="D623">
            <v>36</v>
          </cell>
        </row>
        <row r="624">
          <cell r="C624" t="str">
            <v>Meùp trong</v>
          </cell>
          <cell r="G624">
            <v>1348</v>
          </cell>
          <cell r="I624">
            <v>2604</v>
          </cell>
          <cell r="J624">
            <v>2600</v>
          </cell>
          <cell r="K624">
            <v>4</v>
          </cell>
        </row>
        <row r="625">
          <cell r="C625" t="str">
            <v>Meùp ngoaøi</v>
          </cell>
          <cell r="G625">
            <v>1377</v>
          </cell>
          <cell r="I625">
            <v>2575</v>
          </cell>
          <cell r="J625">
            <v>2570</v>
          </cell>
          <cell r="K625">
            <v>5</v>
          </cell>
        </row>
        <row r="626">
          <cell r="C626">
            <v>290</v>
          </cell>
          <cell r="D626">
            <v>4</v>
          </cell>
        </row>
        <row r="627">
          <cell r="C627" t="str">
            <v>Meùp trong</v>
          </cell>
          <cell r="G627">
            <v>1291</v>
          </cell>
          <cell r="I627">
            <v>2617</v>
          </cell>
          <cell r="J627">
            <v>2610</v>
          </cell>
          <cell r="K627">
            <v>7</v>
          </cell>
        </row>
        <row r="628">
          <cell r="C628" t="str">
            <v>Meùp ngoaøi</v>
          </cell>
          <cell r="G628">
            <v>1320</v>
          </cell>
          <cell r="I628">
            <v>2588</v>
          </cell>
          <cell r="J628">
            <v>2580</v>
          </cell>
          <cell r="K628">
            <v>8</v>
          </cell>
        </row>
        <row r="629">
          <cell r="C629">
            <v>300</v>
          </cell>
          <cell r="D629">
            <v>50</v>
          </cell>
        </row>
        <row r="630">
          <cell r="B630" t="str">
            <v>KM37+300</v>
          </cell>
          <cell r="C630" t="str">
            <v>Meùp trong</v>
          </cell>
          <cell r="G630">
            <v>1304</v>
          </cell>
          <cell r="I630">
            <v>2604</v>
          </cell>
          <cell r="J630">
            <v>2600</v>
          </cell>
          <cell r="K630">
            <v>4</v>
          </cell>
        </row>
        <row r="631">
          <cell r="C631" t="str">
            <v>Meùp ngoaøi</v>
          </cell>
          <cell r="G631">
            <v>1333</v>
          </cell>
          <cell r="I631">
            <v>2575</v>
          </cell>
          <cell r="J631">
            <v>2570</v>
          </cell>
          <cell r="K631">
            <v>5</v>
          </cell>
        </row>
        <row r="632">
          <cell r="C632">
            <v>340</v>
          </cell>
          <cell r="D632">
            <v>40</v>
          </cell>
          <cell r="F632">
            <v>1413</v>
          </cell>
          <cell r="H632">
            <v>3988</v>
          </cell>
        </row>
        <row r="633">
          <cell r="C633" t="str">
            <v>Meùp trong</v>
          </cell>
          <cell r="G633">
            <v>1192</v>
          </cell>
          <cell r="I633">
            <v>2796</v>
          </cell>
          <cell r="J633">
            <v>2790</v>
          </cell>
          <cell r="K633">
            <v>6</v>
          </cell>
        </row>
        <row r="634">
          <cell r="C634" t="str">
            <v>Meùp ngoaøi</v>
          </cell>
          <cell r="G634">
            <v>1226</v>
          </cell>
          <cell r="I634">
            <v>2762</v>
          </cell>
          <cell r="J634">
            <v>2760</v>
          </cell>
          <cell r="K634">
            <v>2</v>
          </cell>
        </row>
        <row r="635">
          <cell r="C635">
            <v>344</v>
          </cell>
          <cell r="D635">
            <v>4</v>
          </cell>
        </row>
        <row r="636">
          <cell r="C636" t="str">
            <v>Meùp trong</v>
          </cell>
          <cell r="G636">
            <v>1180</v>
          </cell>
          <cell r="I636">
            <v>2808</v>
          </cell>
          <cell r="J636">
            <v>2810</v>
          </cell>
          <cell r="K636">
            <v>-2</v>
          </cell>
        </row>
        <row r="637">
          <cell r="C637" t="str">
            <v>Meùp ngoaøi</v>
          </cell>
          <cell r="G637">
            <v>1213</v>
          </cell>
          <cell r="I637">
            <v>2775</v>
          </cell>
          <cell r="J637">
            <v>2780</v>
          </cell>
          <cell r="K637">
            <v>-5</v>
          </cell>
        </row>
        <row r="638">
          <cell r="C638">
            <v>359</v>
          </cell>
          <cell r="D638">
            <v>16</v>
          </cell>
        </row>
        <row r="639">
          <cell r="C639" t="str">
            <v>Meùp trong</v>
          </cell>
          <cell r="G639">
            <v>1112</v>
          </cell>
          <cell r="I639">
            <v>2876</v>
          </cell>
          <cell r="J639">
            <v>2880</v>
          </cell>
          <cell r="K639">
            <v>-4</v>
          </cell>
        </row>
        <row r="640">
          <cell r="C640" t="str">
            <v>Meùp ngoaøi</v>
          </cell>
          <cell r="G640">
            <v>1145</v>
          </cell>
          <cell r="I640">
            <v>2843</v>
          </cell>
          <cell r="J640">
            <v>2850</v>
          </cell>
          <cell r="K640">
            <v>-7</v>
          </cell>
        </row>
        <row r="641">
          <cell r="C641">
            <v>374</v>
          </cell>
          <cell r="D641">
            <v>15</v>
          </cell>
        </row>
        <row r="642">
          <cell r="C642" t="str">
            <v>Meùp trong</v>
          </cell>
          <cell r="G642">
            <v>1019</v>
          </cell>
          <cell r="I642">
            <v>2969</v>
          </cell>
          <cell r="J642">
            <v>2960</v>
          </cell>
          <cell r="K642">
            <v>9</v>
          </cell>
        </row>
        <row r="643">
          <cell r="C643" t="str">
            <v>Meùp ngoaøi</v>
          </cell>
          <cell r="G643">
            <v>1053</v>
          </cell>
          <cell r="I643">
            <v>2935</v>
          </cell>
          <cell r="J643">
            <v>2930</v>
          </cell>
          <cell r="K643">
            <v>5</v>
          </cell>
        </row>
        <row r="644">
          <cell r="C644">
            <v>378</v>
          </cell>
          <cell r="D644">
            <v>4</v>
          </cell>
        </row>
        <row r="645">
          <cell r="C645" t="str">
            <v>Meùp trong</v>
          </cell>
          <cell r="G645">
            <v>1032</v>
          </cell>
          <cell r="I645">
            <v>2956</v>
          </cell>
          <cell r="J645">
            <v>2950</v>
          </cell>
          <cell r="K645">
            <v>6</v>
          </cell>
        </row>
        <row r="646">
          <cell r="C646" t="str">
            <v>Meùp ngoaøi</v>
          </cell>
          <cell r="G646">
            <v>1064</v>
          </cell>
          <cell r="I646">
            <v>2924</v>
          </cell>
          <cell r="J646">
            <v>2920</v>
          </cell>
          <cell r="K646">
            <v>4</v>
          </cell>
        </row>
        <row r="647">
          <cell r="C647">
            <v>400</v>
          </cell>
          <cell r="D647">
            <v>22</v>
          </cell>
          <cell r="F647">
            <v>1162</v>
          </cell>
          <cell r="H647">
            <v>4086</v>
          </cell>
        </row>
        <row r="648">
          <cell r="B648" t="str">
            <v>KM37+400</v>
          </cell>
          <cell r="C648" t="str">
            <v>Meùp trong</v>
          </cell>
          <cell r="G648">
            <v>1181</v>
          </cell>
          <cell r="I648">
            <v>2905</v>
          </cell>
          <cell r="J648">
            <v>2900</v>
          </cell>
          <cell r="K648">
            <v>5</v>
          </cell>
        </row>
        <row r="649">
          <cell r="C649" t="str">
            <v>Meùp ngoaøi</v>
          </cell>
          <cell r="G649">
            <v>1209</v>
          </cell>
          <cell r="I649">
            <v>2877</v>
          </cell>
          <cell r="J649">
            <v>2870</v>
          </cell>
          <cell r="K649">
            <v>7</v>
          </cell>
        </row>
        <row r="650">
          <cell r="C650">
            <v>450</v>
          </cell>
          <cell r="D650">
            <v>50</v>
          </cell>
        </row>
        <row r="651">
          <cell r="C651" t="str">
            <v>Meùp trong</v>
          </cell>
          <cell r="G651">
            <v>1188</v>
          </cell>
          <cell r="I651">
            <v>2898</v>
          </cell>
          <cell r="J651">
            <v>2900</v>
          </cell>
          <cell r="K651">
            <v>-2</v>
          </cell>
        </row>
        <row r="652">
          <cell r="C652" t="str">
            <v>Meùp ngoaøi</v>
          </cell>
          <cell r="G652">
            <v>1221</v>
          </cell>
          <cell r="I652">
            <v>2865</v>
          </cell>
          <cell r="J652">
            <v>2870</v>
          </cell>
          <cell r="K652">
            <v>-5</v>
          </cell>
        </row>
        <row r="653">
          <cell r="C653">
            <v>500</v>
          </cell>
          <cell r="D653">
            <v>50</v>
          </cell>
        </row>
        <row r="654">
          <cell r="B654" t="str">
            <v>KM37+500</v>
          </cell>
          <cell r="C654" t="str">
            <v>Meùp trong</v>
          </cell>
          <cell r="G654">
            <v>1409</v>
          </cell>
          <cell r="I654">
            <v>2677</v>
          </cell>
          <cell r="J654">
            <v>2670</v>
          </cell>
          <cell r="K654">
            <v>7</v>
          </cell>
        </row>
        <row r="655">
          <cell r="C655" t="str">
            <v>Meùp ngoaøi</v>
          </cell>
          <cell r="G655">
            <v>1442</v>
          </cell>
          <cell r="I655">
            <v>2644</v>
          </cell>
          <cell r="J655">
            <v>2640</v>
          </cell>
          <cell r="K655">
            <v>4</v>
          </cell>
        </row>
        <row r="656">
          <cell r="C656">
            <v>550</v>
          </cell>
          <cell r="D656">
            <v>50</v>
          </cell>
        </row>
        <row r="657">
          <cell r="C657" t="str">
            <v>Meùp trong</v>
          </cell>
          <cell r="G657">
            <v>1353</v>
          </cell>
          <cell r="I657">
            <v>2555</v>
          </cell>
          <cell r="J657">
            <v>2550</v>
          </cell>
          <cell r="K657">
            <v>5</v>
          </cell>
        </row>
        <row r="658">
          <cell r="C658" t="str">
            <v>Meùp ngoaøi</v>
          </cell>
          <cell r="G658">
            <v>1386</v>
          </cell>
          <cell r="I658">
            <v>2522</v>
          </cell>
          <cell r="J658">
            <v>2520</v>
          </cell>
          <cell r="K658">
            <v>2</v>
          </cell>
        </row>
        <row r="659">
          <cell r="C659">
            <v>587</v>
          </cell>
          <cell r="D659">
            <v>37</v>
          </cell>
          <cell r="F659">
            <v>1423</v>
          </cell>
          <cell r="H659">
            <v>3945</v>
          </cell>
        </row>
        <row r="660">
          <cell r="C660" t="str">
            <v>Meùp trong</v>
          </cell>
          <cell r="G660">
            <v>1319</v>
          </cell>
          <cell r="I660">
            <v>2626</v>
          </cell>
          <cell r="J660">
            <v>2620</v>
          </cell>
          <cell r="K660">
            <v>6</v>
          </cell>
        </row>
        <row r="661">
          <cell r="C661" t="str">
            <v>Meùp ngoaøi</v>
          </cell>
          <cell r="G661">
            <v>1348</v>
          </cell>
          <cell r="I661">
            <v>2597</v>
          </cell>
          <cell r="J661">
            <v>2590</v>
          </cell>
          <cell r="K661">
            <v>7</v>
          </cell>
        </row>
        <row r="662">
          <cell r="C662">
            <v>599</v>
          </cell>
          <cell r="D662">
            <v>12</v>
          </cell>
        </row>
        <row r="663">
          <cell r="C663" t="str">
            <v>Meùp trong</v>
          </cell>
          <cell r="G663">
            <v>1447</v>
          </cell>
          <cell r="I663">
            <v>2498</v>
          </cell>
          <cell r="J663">
            <v>2490</v>
          </cell>
          <cell r="K663">
            <v>8</v>
          </cell>
        </row>
        <row r="664">
          <cell r="C664" t="str">
            <v>Meùp ngoaøi</v>
          </cell>
          <cell r="G664">
            <v>1480</v>
          </cell>
          <cell r="I664">
            <v>2465</v>
          </cell>
          <cell r="J664">
            <v>2460</v>
          </cell>
          <cell r="K664">
            <v>5</v>
          </cell>
        </row>
        <row r="665">
          <cell r="C665">
            <v>614</v>
          </cell>
          <cell r="D665">
            <v>15</v>
          </cell>
        </row>
        <row r="666">
          <cell r="C666" t="str">
            <v>Meùp trong</v>
          </cell>
          <cell r="G666">
            <v>1421</v>
          </cell>
          <cell r="I666">
            <v>2524</v>
          </cell>
          <cell r="J666">
            <v>2520</v>
          </cell>
          <cell r="K666">
            <v>4</v>
          </cell>
        </row>
        <row r="667">
          <cell r="C667" t="str">
            <v>Meùp ngoaøi</v>
          </cell>
          <cell r="G667">
            <v>1448</v>
          </cell>
          <cell r="I667">
            <v>2497</v>
          </cell>
          <cell r="J667">
            <v>2490</v>
          </cell>
          <cell r="K667">
            <v>7</v>
          </cell>
        </row>
        <row r="668">
          <cell r="C668">
            <v>629</v>
          </cell>
          <cell r="D668">
            <v>15</v>
          </cell>
        </row>
        <row r="669">
          <cell r="C669" t="str">
            <v>Meùp trong</v>
          </cell>
          <cell r="G669">
            <v>1413</v>
          </cell>
          <cell r="I669">
            <v>2532</v>
          </cell>
          <cell r="J669">
            <v>2540</v>
          </cell>
          <cell r="K669">
            <v>-8</v>
          </cell>
        </row>
        <row r="670">
          <cell r="C670" t="str">
            <v>Meùp ngoaøi</v>
          </cell>
          <cell r="G670">
            <v>1439</v>
          </cell>
          <cell r="I670">
            <v>2506</v>
          </cell>
          <cell r="J670">
            <v>2510</v>
          </cell>
          <cell r="K670">
            <v>-4</v>
          </cell>
        </row>
        <row r="671">
          <cell r="C671">
            <v>641</v>
          </cell>
          <cell r="D671">
            <v>12</v>
          </cell>
        </row>
        <row r="672">
          <cell r="C672" t="str">
            <v>Meùp trong</v>
          </cell>
          <cell r="G672">
            <v>1237</v>
          </cell>
          <cell r="I672">
            <v>2708</v>
          </cell>
          <cell r="J672">
            <v>2700</v>
          </cell>
          <cell r="K672">
            <v>8</v>
          </cell>
        </row>
        <row r="673">
          <cell r="C673" t="str">
            <v>Meùp ngoaøi</v>
          </cell>
          <cell r="G673">
            <v>1268</v>
          </cell>
          <cell r="I673">
            <v>2677</v>
          </cell>
          <cell r="J673">
            <v>2670</v>
          </cell>
          <cell r="K673">
            <v>7</v>
          </cell>
        </row>
        <row r="674">
          <cell r="C674">
            <v>650</v>
          </cell>
          <cell r="D674">
            <v>9</v>
          </cell>
        </row>
        <row r="675">
          <cell r="C675" t="str">
            <v>Meùp trong</v>
          </cell>
          <cell r="G675">
            <v>1181</v>
          </cell>
          <cell r="I675">
            <v>2727</v>
          </cell>
          <cell r="J675">
            <v>2720</v>
          </cell>
          <cell r="K675">
            <v>7</v>
          </cell>
        </row>
        <row r="676">
          <cell r="C676" t="str">
            <v>Meùp ngoaøi</v>
          </cell>
          <cell r="G676">
            <v>1209</v>
          </cell>
          <cell r="I676">
            <v>2699</v>
          </cell>
          <cell r="J676">
            <v>2690</v>
          </cell>
          <cell r="K676">
            <v>9</v>
          </cell>
        </row>
        <row r="677">
          <cell r="C677">
            <v>672</v>
          </cell>
          <cell r="D677">
            <v>22</v>
          </cell>
          <cell r="F677">
            <v>1310</v>
          </cell>
          <cell r="H677">
            <v>4009</v>
          </cell>
        </row>
        <row r="678">
          <cell r="C678" t="str">
            <v>Meùp trong</v>
          </cell>
          <cell r="G678">
            <v>1256</v>
          </cell>
          <cell r="I678">
            <v>2753</v>
          </cell>
          <cell r="J678">
            <v>2750</v>
          </cell>
          <cell r="K678">
            <v>3</v>
          </cell>
        </row>
        <row r="679">
          <cell r="C679" t="str">
            <v>Meùp ngoaøi</v>
          </cell>
          <cell r="G679">
            <v>1285</v>
          </cell>
          <cell r="I679">
            <v>2724</v>
          </cell>
          <cell r="J679">
            <v>2720</v>
          </cell>
          <cell r="K679">
            <v>4</v>
          </cell>
        </row>
        <row r="680">
          <cell r="C680">
            <v>684</v>
          </cell>
          <cell r="D680">
            <v>12</v>
          </cell>
        </row>
        <row r="681">
          <cell r="C681" t="str">
            <v>Meùp trong</v>
          </cell>
          <cell r="G681">
            <v>1091</v>
          </cell>
          <cell r="I681">
            <v>2918</v>
          </cell>
          <cell r="J681">
            <v>2910</v>
          </cell>
          <cell r="K681">
            <v>8</v>
          </cell>
        </row>
        <row r="682">
          <cell r="C682" t="str">
            <v>Meùp ngoaøi</v>
          </cell>
          <cell r="G682">
            <v>1125</v>
          </cell>
          <cell r="I682">
            <v>2884</v>
          </cell>
          <cell r="J682">
            <v>2880</v>
          </cell>
          <cell r="K682">
            <v>4</v>
          </cell>
        </row>
        <row r="683">
          <cell r="C683">
            <v>697</v>
          </cell>
          <cell r="D683">
            <v>13</v>
          </cell>
        </row>
        <row r="684">
          <cell r="C684" t="str">
            <v>Meùp trong</v>
          </cell>
          <cell r="G684">
            <v>1073</v>
          </cell>
          <cell r="I684">
            <v>2936</v>
          </cell>
          <cell r="J684">
            <v>2930</v>
          </cell>
          <cell r="K684">
            <v>6</v>
          </cell>
        </row>
        <row r="685">
          <cell r="C685" t="str">
            <v>Meùp ngoaøi</v>
          </cell>
          <cell r="G685">
            <v>1108</v>
          </cell>
          <cell r="I685">
            <v>2901</v>
          </cell>
          <cell r="J685">
            <v>2900</v>
          </cell>
          <cell r="K685">
            <v>1</v>
          </cell>
        </row>
        <row r="686">
          <cell r="C686">
            <v>700</v>
          </cell>
          <cell r="D686">
            <v>3</v>
          </cell>
        </row>
        <row r="687">
          <cell r="B687" t="str">
            <v>KM37+700</v>
          </cell>
          <cell r="C687" t="str">
            <v>Meùp trong</v>
          </cell>
          <cell r="G687">
            <v>1073</v>
          </cell>
          <cell r="I687">
            <v>2936</v>
          </cell>
          <cell r="J687">
            <v>2930</v>
          </cell>
          <cell r="K687">
            <v>6</v>
          </cell>
        </row>
        <row r="688">
          <cell r="C688" t="str">
            <v>Meùp ngoaøi</v>
          </cell>
          <cell r="G688">
            <v>1105</v>
          </cell>
          <cell r="I688">
            <v>2904</v>
          </cell>
          <cell r="J688">
            <v>2900</v>
          </cell>
          <cell r="K688">
            <v>4</v>
          </cell>
        </row>
        <row r="689">
          <cell r="C689">
            <v>710</v>
          </cell>
          <cell r="D689">
            <v>10</v>
          </cell>
        </row>
        <row r="690">
          <cell r="C690" t="str">
            <v>Meùp trong</v>
          </cell>
          <cell r="G690">
            <v>1086</v>
          </cell>
          <cell r="I690">
            <v>2923</v>
          </cell>
          <cell r="J690">
            <v>2920</v>
          </cell>
          <cell r="K690">
            <v>3</v>
          </cell>
        </row>
        <row r="691">
          <cell r="C691" t="str">
            <v>Meùp ngoaøi</v>
          </cell>
          <cell r="G691">
            <v>1111</v>
          </cell>
          <cell r="I691">
            <v>2898</v>
          </cell>
          <cell r="J691">
            <v>2890</v>
          </cell>
          <cell r="K691">
            <v>8</v>
          </cell>
        </row>
        <row r="692">
          <cell r="C692">
            <v>722</v>
          </cell>
          <cell r="D692">
            <v>12</v>
          </cell>
        </row>
        <row r="693">
          <cell r="C693" t="str">
            <v>Meùp trong</v>
          </cell>
          <cell r="G693">
            <v>1236</v>
          </cell>
          <cell r="I693">
            <v>2773</v>
          </cell>
          <cell r="J693">
            <v>2770</v>
          </cell>
          <cell r="K693">
            <v>3</v>
          </cell>
        </row>
        <row r="694">
          <cell r="C694" t="str">
            <v>Meùp ngoaøi</v>
          </cell>
          <cell r="G694">
            <v>1262</v>
          </cell>
          <cell r="I694">
            <v>2747</v>
          </cell>
          <cell r="J694">
            <v>2740</v>
          </cell>
          <cell r="K694">
            <v>7</v>
          </cell>
        </row>
        <row r="695">
          <cell r="C695">
            <v>750</v>
          </cell>
          <cell r="D695">
            <v>28</v>
          </cell>
          <cell r="F695">
            <v>1256</v>
          </cell>
          <cell r="H695">
            <v>4003</v>
          </cell>
        </row>
        <row r="696">
          <cell r="C696" t="str">
            <v>Meùp trong</v>
          </cell>
          <cell r="G696">
            <v>1254</v>
          </cell>
          <cell r="I696">
            <v>2755</v>
          </cell>
          <cell r="J696">
            <v>2750</v>
          </cell>
          <cell r="K696">
            <v>5</v>
          </cell>
        </row>
        <row r="697">
          <cell r="C697" t="str">
            <v>Meùp ngoaøi</v>
          </cell>
          <cell r="G697">
            <v>1285</v>
          </cell>
          <cell r="I697">
            <v>2724</v>
          </cell>
          <cell r="J697">
            <v>2720</v>
          </cell>
          <cell r="K697">
            <v>4</v>
          </cell>
        </row>
        <row r="698">
          <cell r="C698">
            <v>800</v>
          </cell>
          <cell r="D698">
            <v>50</v>
          </cell>
        </row>
        <row r="699">
          <cell r="B699" t="str">
            <v>KM37+800</v>
          </cell>
          <cell r="C699" t="str">
            <v>Meùp trong</v>
          </cell>
          <cell r="G699">
            <v>1264</v>
          </cell>
          <cell r="I699">
            <v>2745</v>
          </cell>
          <cell r="J699">
            <v>2740</v>
          </cell>
          <cell r="K699">
            <v>5</v>
          </cell>
        </row>
        <row r="700">
          <cell r="C700" t="str">
            <v>Meùp ngoaøi</v>
          </cell>
          <cell r="G700">
            <v>1297</v>
          </cell>
          <cell r="I700">
            <v>2712</v>
          </cell>
          <cell r="J700">
            <v>2710</v>
          </cell>
          <cell r="K700">
            <v>2</v>
          </cell>
        </row>
        <row r="701">
          <cell r="C701">
            <v>850</v>
          </cell>
          <cell r="D701">
            <v>50</v>
          </cell>
        </row>
        <row r="702">
          <cell r="C702" t="str">
            <v>Meùp trong</v>
          </cell>
          <cell r="G702">
            <v>1266</v>
          </cell>
          <cell r="I702">
            <v>2743</v>
          </cell>
          <cell r="J702">
            <v>2740</v>
          </cell>
          <cell r="K702">
            <v>3</v>
          </cell>
        </row>
        <row r="703">
          <cell r="C703" t="str">
            <v>Meùp ngoaøi</v>
          </cell>
          <cell r="G703">
            <v>1295</v>
          </cell>
          <cell r="I703">
            <v>2714</v>
          </cell>
          <cell r="J703">
            <v>2710</v>
          </cell>
          <cell r="K703">
            <v>4</v>
          </cell>
        </row>
        <row r="704">
          <cell r="C704">
            <v>900</v>
          </cell>
          <cell r="D704">
            <v>50</v>
          </cell>
        </row>
        <row r="705">
          <cell r="B705" t="str">
            <v>KM37+900</v>
          </cell>
          <cell r="C705" t="str">
            <v>Meùp trong</v>
          </cell>
          <cell r="G705">
            <v>1265</v>
          </cell>
          <cell r="I705">
            <v>2744</v>
          </cell>
          <cell r="J705">
            <v>2740</v>
          </cell>
          <cell r="K705">
            <v>4</v>
          </cell>
        </row>
        <row r="706">
          <cell r="C706" t="str">
            <v>Meùp ngoaøi</v>
          </cell>
          <cell r="G706">
            <v>1292</v>
          </cell>
          <cell r="I706">
            <v>2717</v>
          </cell>
          <cell r="J706">
            <v>2710</v>
          </cell>
          <cell r="K706">
            <v>7</v>
          </cell>
        </row>
        <row r="707">
          <cell r="C707">
            <v>950</v>
          </cell>
          <cell r="D707">
            <v>50</v>
          </cell>
          <cell r="F707">
            <v>1278</v>
          </cell>
          <cell r="H707">
            <v>3995</v>
          </cell>
        </row>
        <row r="708">
          <cell r="C708" t="str">
            <v>Meùp trong</v>
          </cell>
          <cell r="G708">
            <v>1250</v>
          </cell>
          <cell r="I708">
            <v>2745</v>
          </cell>
          <cell r="J708">
            <v>2740</v>
          </cell>
          <cell r="K708">
            <v>5</v>
          </cell>
        </row>
        <row r="709">
          <cell r="C709" t="str">
            <v>Meùp ngoaøi</v>
          </cell>
          <cell r="G709">
            <v>1283</v>
          </cell>
          <cell r="I709">
            <v>2712</v>
          </cell>
          <cell r="J709">
            <v>2710</v>
          </cell>
          <cell r="K709">
            <v>2</v>
          </cell>
        </row>
        <row r="710">
          <cell r="C710" t="str">
            <v>Km38+00</v>
          </cell>
          <cell r="D710">
            <v>50</v>
          </cell>
        </row>
        <row r="711">
          <cell r="B711" t="str">
            <v>KM38+000</v>
          </cell>
          <cell r="C711" t="str">
            <v>Meùp trong</v>
          </cell>
          <cell r="G711">
            <v>1250</v>
          </cell>
          <cell r="I711">
            <v>2745</v>
          </cell>
          <cell r="J711">
            <v>2740</v>
          </cell>
          <cell r="K711">
            <v>5</v>
          </cell>
        </row>
        <row r="712">
          <cell r="C712" t="str">
            <v>Meùp ngoaøi</v>
          </cell>
          <cell r="G712">
            <v>1278</v>
          </cell>
          <cell r="I712">
            <v>2717</v>
          </cell>
          <cell r="J712">
            <v>2710</v>
          </cell>
          <cell r="K712">
            <v>7</v>
          </cell>
        </row>
        <row r="713">
          <cell r="C713">
            <v>50</v>
          </cell>
          <cell r="D713">
            <v>50</v>
          </cell>
        </row>
        <row r="714">
          <cell r="C714" t="str">
            <v>Meùp trong</v>
          </cell>
          <cell r="G714">
            <v>1227</v>
          </cell>
          <cell r="I714">
            <v>2768</v>
          </cell>
          <cell r="J714">
            <v>2760</v>
          </cell>
          <cell r="K714">
            <v>8</v>
          </cell>
        </row>
        <row r="715">
          <cell r="C715" t="str">
            <v>Meùp ngoaøi</v>
          </cell>
          <cell r="G715">
            <v>1258</v>
          </cell>
          <cell r="I715">
            <v>2737</v>
          </cell>
          <cell r="J715">
            <v>2730</v>
          </cell>
          <cell r="K715">
            <v>7</v>
          </cell>
        </row>
        <row r="716">
          <cell r="C716">
            <v>100</v>
          </cell>
          <cell r="D716">
            <v>100</v>
          </cell>
        </row>
        <row r="717">
          <cell r="B717" t="str">
            <v>KM38+100</v>
          </cell>
          <cell r="C717" t="str">
            <v>Meùp trong</v>
          </cell>
          <cell r="G717">
            <v>1211</v>
          </cell>
          <cell r="I717">
            <v>2784</v>
          </cell>
          <cell r="J717">
            <v>2780</v>
          </cell>
          <cell r="K717">
            <v>4</v>
          </cell>
        </row>
        <row r="718">
          <cell r="C718" t="str">
            <v>Meùp ngoaøi</v>
          </cell>
          <cell r="G718">
            <v>1238</v>
          </cell>
          <cell r="I718">
            <v>2757</v>
          </cell>
          <cell r="J718">
            <v>2750</v>
          </cell>
          <cell r="K718">
            <v>7</v>
          </cell>
        </row>
        <row r="719">
          <cell r="C719">
            <v>150</v>
          </cell>
          <cell r="D719">
            <v>50</v>
          </cell>
          <cell r="F719">
            <v>1323</v>
          </cell>
          <cell r="H719">
            <v>4080</v>
          </cell>
        </row>
        <row r="720">
          <cell r="C720" t="str">
            <v>Meùp trong</v>
          </cell>
          <cell r="G720">
            <v>1273</v>
          </cell>
          <cell r="I720">
            <v>2807</v>
          </cell>
          <cell r="J720">
            <v>2800</v>
          </cell>
          <cell r="K720">
            <v>7</v>
          </cell>
        </row>
        <row r="721">
          <cell r="C721" t="str">
            <v>Meùp ngoaøi</v>
          </cell>
          <cell r="G721">
            <v>1305</v>
          </cell>
          <cell r="I721">
            <v>2775</v>
          </cell>
          <cell r="J721">
            <v>2770</v>
          </cell>
          <cell r="K721">
            <v>5</v>
          </cell>
        </row>
        <row r="722">
          <cell r="C722">
            <v>200</v>
          </cell>
          <cell r="D722">
            <v>50</v>
          </cell>
        </row>
        <row r="723">
          <cell r="B723" t="str">
            <v>KM38+200</v>
          </cell>
          <cell r="C723" t="str">
            <v>Meùp trong</v>
          </cell>
          <cell r="G723">
            <v>1252</v>
          </cell>
          <cell r="I723">
            <v>2828</v>
          </cell>
          <cell r="J723">
            <v>2820</v>
          </cell>
          <cell r="K723">
            <v>8</v>
          </cell>
        </row>
        <row r="724">
          <cell r="C724" t="str">
            <v>Meùp ngoaøi</v>
          </cell>
          <cell r="G724">
            <v>1287</v>
          </cell>
          <cell r="I724">
            <v>2793</v>
          </cell>
          <cell r="J724">
            <v>2790</v>
          </cell>
          <cell r="K724">
            <v>3</v>
          </cell>
        </row>
        <row r="725">
          <cell r="C725">
            <v>250</v>
          </cell>
          <cell r="D725">
            <v>50</v>
          </cell>
        </row>
        <row r="726">
          <cell r="C726" t="str">
            <v>Meùp trong</v>
          </cell>
          <cell r="G726">
            <v>1285</v>
          </cell>
          <cell r="I726">
            <v>2795</v>
          </cell>
          <cell r="J726">
            <v>2790</v>
          </cell>
          <cell r="K726">
            <v>5</v>
          </cell>
        </row>
        <row r="727">
          <cell r="C727" t="str">
            <v>Meùp ngoaøi</v>
          </cell>
          <cell r="G727">
            <v>1316</v>
          </cell>
          <cell r="I727">
            <v>2764</v>
          </cell>
          <cell r="J727">
            <v>2760</v>
          </cell>
          <cell r="K727">
            <v>4</v>
          </cell>
        </row>
        <row r="728">
          <cell r="C728">
            <v>300</v>
          </cell>
          <cell r="D728">
            <v>50</v>
          </cell>
        </row>
        <row r="729">
          <cell r="B729" t="str">
            <v>KM38+300</v>
          </cell>
          <cell r="C729" t="str">
            <v>Meùp trong</v>
          </cell>
          <cell r="G729">
            <v>1327</v>
          </cell>
          <cell r="I729">
            <v>2753</v>
          </cell>
          <cell r="J729">
            <v>2750</v>
          </cell>
          <cell r="K729">
            <v>3</v>
          </cell>
        </row>
        <row r="730">
          <cell r="C730" t="str">
            <v>Meùp ngoaøi</v>
          </cell>
          <cell r="G730">
            <v>1354</v>
          </cell>
          <cell r="I730">
            <v>2726</v>
          </cell>
          <cell r="J730">
            <v>2720</v>
          </cell>
          <cell r="K730">
            <v>6</v>
          </cell>
        </row>
        <row r="731">
          <cell r="C731">
            <v>350</v>
          </cell>
          <cell r="D731">
            <v>50</v>
          </cell>
          <cell r="F731">
            <v>1324</v>
          </cell>
          <cell r="H731">
            <v>4050</v>
          </cell>
        </row>
        <row r="732">
          <cell r="C732" t="str">
            <v>Meùp trong</v>
          </cell>
          <cell r="G732">
            <v>1338</v>
          </cell>
          <cell r="I732">
            <v>2712</v>
          </cell>
          <cell r="J732">
            <v>2710</v>
          </cell>
          <cell r="K732">
            <v>2</v>
          </cell>
        </row>
        <row r="733">
          <cell r="C733" t="str">
            <v>Meùp ngoaøi</v>
          </cell>
          <cell r="G733">
            <v>1367</v>
          </cell>
          <cell r="I733">
            <v>2683</v>
          </cell>
          <cell r="J733">
            <v>2680</v>
          </cell>
          <cell r="K733">
            <v>3</v>
          </cell>
        </row>
        <row r="734">
          <cell r="C734">
            <v>375</v>
          </cell>
          <cell r="D734">
            <v>25</v>
          </cell>
        </row>
        <row r="735">
          <cell r="C735" t="str">
            <v>Meùp trong</v>
          </cell>
          <cell r="G735">
            <v>1357</v>
          </cell>
          <cell r="I735">
            <v>2693</v>
          </cell>
          <cell r="J735">
            <v>2690</v>
          </cell>
          <cell r="K735">
            <v>3</v>
          </cell>
        </row>
        <row r="736">
          <cell r="C736" t="str">
            <v>Meùp ngoaøi</v>
          </cell>
          <cell r="G736">
            <v>1382</v>
          </cell>
          <cell r="I736">
            <v>2668</v>
          </cell>
          <cell r="J736">
            <v>2660</v>
          </cell>
          <cell r="K736">
            <v>8</v>
          </cell>
        </row>
        <row r="737">
          <cell r="C737">
            <v>400</v>
          </cell>
          <cell r="D737">
            <v>25</v>
          </cell>
        </row>
        <row r="738">
          <cell r="B738" t="str">
            <v>KM38+400</v>
          </cell>
          <cell r="C738" t="str">
            <v>Meùp trong</v>
          </cell>
          <cell r="G738">
            <v>1335</v>
          </cell>
          <cell r="I738">
            <v>2715</v>
          </cell>
          <cell r="J738">
            <v>2710</v>
          </cell>
          <cell r="K738">
            <v>5</v>
          </cell>
        </row>
        <row r="739">
          <cell r="C739" t="str">
            <v>Meùp ngoaøi</v>
          </cell>
          <cell r="G739">
            <v>1361</v>
          </cell>
          <cell r="I739">
            <v>2689</v>
          </cell>
          <cell r="J739">
            <v>2680</v>
          </cell>
          <cell r="K739">
            <v>9</v>
          </cell>
        </row>
        <row r="740">
          <cell r="C740">
            <v>450</v>
          </cell>
          <cell r="D740">
            <v>50</v>
          </cell>
        </row>
        <row r="741">
          <cell r="C741" t="str">
            <v>Meùp trong</v>
          </cell>
          <cell r="G741">
            <v>1303</v>
          </cell>
          <cell r="I741">
            <v>2747</v>
          </cell>
          <cell r="J741">
            <v>2740</v>
          </cell>
          <cell r="K741">
            <v>7</v>
          </cell>
        </row>
        <row r="742">
          <cell r="C742" t="str">
            <v>Meùp ngoaøi</v>
          </cell>
          <cell r="G742">
            <v>1332</v>
          </cell>
          <cell r="I742">
            <v>2718</v>
          </cell>
          <cell r="J742">
            <v>2710</v>
          </cell>
          <cell r="K742">
            <v>8</v>
          </cell>
        </row>
        <row r="743">
          <cell r="C743">
            <v>500</v>
          </cell>
          <cell r="D743">
            <v>50</v>
          </cell>
          <cell r="F743">
            <v>1250</v>
          </cell>
          <cell r="H743">
            <v>3968</v>
          </cell>
        </row>
        <row r="744">
          <cell r="B744" t="str">
            <v>KM38+500</v>
          </cell>
          <cell r="C744" t="str">
            <v>Meùp trong</v>
          </cell>
          <cell r="G744">
            <v>1183</v>
          </cell>
          <cell r="I744">
            <v>2785</v>
          </cell>
          <cell r="J744">
            <v>2780</v>
          </cell>
          <cell r="K744">
            <v>5</v>
          </cell>
        </row>
        <row r="745">
          <cell r="C745" t="str">
            <v>Meùp ngoaøi</v>
          </cell>
          <cell r="G745">
            <v>1210</v>
          </cell>
          <cell r="I745">
            <v>2758</v>
          </cell>
          <cell r="J745">
            <v>2750</v>
          </cell>
          <cell r="K745">
            <v>8</v>
          </cell>
        </row>
        <row r="746">
          <cell r="C746">
            <v>550</v>
          </cell>
          <cell r="D746">
            <v>50</v>
          </cell>
        </row>
        <row r="747">
          <cell r="C747" t="str">
            <v>Meùp trong</v>
          </cell>
          <cell r="G747">
            <v>1135</v>
          </cell>
          <cell r="I747">
            <v>2833</v>
          </cell>
          <cell r="J747">
            <v>2840</v>
          </cell>
          <cell r="K747">
            <v>-7</v>
          </cell>
        </row>
        <row r="748">
          <cell r="C748" t="str">
            <v>Meùp ngoaøi</v>
          </cell>
          <cell r="G748">
            <v>1163</v>
          </cell>
          <cell r="I748">
            <v>2805</v>
          </cell>
          <cell r="J748">
            <v>2810</v>
          </cell>
          <cell r="K748">
            <v>-5</v>
          </cell>
        </row>
        <row r="749">
          <cell r="C749">
            <v>600</v>
          </cell>
          <cell r="D749">
            <v>50</v>
          </cell>
        </row>
        <row r="750">
          <cell r="B750" t="str">
            <v>KM38+600</v>
          </cell>
          <cell r="C750" t="str">
            <v>Meùp trong</v>
          </cell>
          <cell r="G750">
            <v>1123</v>
          </cell>
          <cell r="I750">
            <v>2845</v>
          </cell>
          <cell r="J750">
            <v>2840</v>
          </cell>
          <cell r="K750">
            <v>5</v>
          </cell>
        </row>
        <row r="751">
          <cell r="C751" t="str">
            <v>Meùp ngoaøi</v>
          </cell>
          <cell r="G751">
            <v>1152</v>
          </cell>
          <cell r="I751">
            <v>2816</v>
          </cell>
          <cell r="J751">
            <v>2810</v>
          </cell>
          <cell r="K751">
            <v>6</v>
          </cell>
        </row>
        <row r="752">
          <cell r="C752">
            <v>650</v>
          </cell>
          <cell r="D752">
            <v>50</v>
          </cell>
        </row>
        <row r="753">
          <cell r="C753" t="str">
            <v>Meùp trong</v>
          </cell>
          <cell r="G753">
            <v>1360</v>
          </cell>
          <cell r="I753">
            <v>2608</v>
          </cell>
          <cell r="J753">
            <v>2600</v>
          </cell>
          <cell r="K753">
            <v>8</v>
          </cell>
        </row>
        <row r="754">
          <cell r="C754" t="str">
            <v>Meùp ngoaøi</v>
          </cell>
          <cell r="G754">
            <v>1391</v>
          </cell>
          <cell r="I754">
            <v>2577</v>
          </cell>
          <cell r="J754">
            <v>2570</v>
          </cell>
          <cell r="K754">
            <v>7</v>
          </cell>
        </row>
        <row r="755">
          <cell r="C755">
            <v>700</v>
          </cell>
          <cell r="D755">
            <v>50</v>
          </cell>
          <cell r="F755">
            <v>1245</v>
          </cell>
          <cell r="H755">
            <v>3822</v>
          </cell>
        </row>
        <row r="756">
          <cell r="B756" t="str">
            <v>KM38+700</v>
          </cell>
          <cell r="C756" t="str">
            <v>Meùp trong</v>
          </cell>
          <cell r="G756">
            <v>1456</v>
          </cell>
          <cell r="I756">
            <v>2366</v>
          </cell>
          <cell r="J756">
            <v>2360</v>
          </cell>
          <cell r="K756">
            <v>6</v>
          </cell>
        </row>
        <row r="757">
          <cell r="C757" t="str">
            <v>Meùp ngoaøi</v>
          </cell>
          <cell r="G757">
            <v>1485</v>
          </cell>
          <cell r="I757">
            <v>2337</v>
          </cell>
          <cell r="J757">
            <v>2330</v>
          </cell>
          <cell r="K757">
            <v>7</v>
          </cell>
        </row>
        <row r="758">
          <cell r="C758">
            <v>750</v>
          </cell>
          <cell r="D758">
            <v>50</v>
          </cell>
        </row>
        <row r="759">
          <cell r="C759" t="str">
            <v>Meùp trong</v>
          </cell>
          <cell r="G759">
            <v>1235</v>
          </cell>
          <cell r="I759">
            <v>2587</v>
          </cell>
          <cell r="J759">
            <v>2580</v>
          </cell>
          <cell r="K759">
            <v>7</v>
          </cell>
        </row>
        <row r="760">
          <cell r="C760" t="str">
            <v>Meùp ngoaøi</v>
          </cell>
          <cell r="G760">
            <v>1264</v>
          </cell>
          <cell r="I760">
            <v>2558</v>
          </cell>
          <cell r="J760">
            <v>2550</v>
          </cell>
          <cell r="K760">
            <v>8</v>
          </cell>
        </row>
        <row r="761">
          <cell r="C761">
            <v>800</v>
          </cell>
          <cell r="D761">
            <v>50</v>
          </cell>
        </row>
        <row r="762">
          <cell r="B762" t="str">
            <v>KM38+800</v>
          </cell>
          <cell r="C762" t="str">
            <v>Meùp trong</v>
          </cell>
          <cell r="G762">
            <v>1026</v>
          </cell>
          <cell r="I762">
            <v>2796</v>
          </cell>
          <cell r="J762">
            <v>2790</v>
          </cell>
          <cell r="K762">
            <v>6</v>
          </cell>
        </row>
        <row r="763">
          <cell r="C763" t="str">
            <v>Meùp ngoaøi</v>
          </cell>
          <cell r="G763">
            <v>1060</v>
          </cell>
          <cell r="I763">
            <v>2762</v>
          </cell>
          <cell r="J763">
            <v>2760</v>
          </cell>
          <cell r="K763">
            <v>2</v>
          </cell>
        </row>
        <row r="764">
          <cell r="C764">
            <v>850</v>
          </cell>
          <cell r="D764">
            <v>50</v>
          </cell>
        </row>
        <row r="765">
          <cell r="C765" t="str">
            <v>Meùp trong</v>
          </cell>
          <cell r="G765">
            <v>1017</v>
          </cell>
          <cell r="I765">
            <v>2805</v>
          </cell>
          <cell r="J765">
            <v>2800</v>
          </cell>
          <cell r="K765">
            <v>5</v>
          </cell>
        </row>
        <row r="766">
          <cell r="C766" t="str">
            <v>Meùp ngoaøi</v>
          </cell>
          <cell r="G766">
            <v>1046</v>
          </cell>
          <cell r="I766">
            <v>2776</v>
          </cell>
          <cell r="J766">
            <v>2770</v>
          </cell>
          <cell r="K766">
            <v>6</v>
          </cell>
        </row>
        <row r="767">
          <cell r="C767">
            <v>874</v>
          </cell>
          <cell r="D767">
            <v>25</v>
          </cell>
        </row>
        <row r="768">
          <cell r="C768" t="str">
            <v>Meùp trong</v>
          </cell>
          <cell r="G768">
            <v>1019</v>
          </cell>
          <cell r="I768">
            <v>2803</v>
          </cell>
          <cell r="J768">
            <v>2800</v>
          </cell>
          <cell r="K768">
            <v>3</v>
          </cell>
        </row>
        <row r="769">
          <cell r="C769" t="str">
            <v>Meùp ngoaøi</v>
          </cell>
          <cell r="G769">
            <v>1045</v>
          </cell>
          <cell r="I769">
            <v>2777</v>
          </cell>
          <cell r="J769">
            <v>2770</v>
          </cell>
          <cell r="K769">
            <v>7</v>
          </cell>
        </row>
        <row r="770">
          <cell r="C770">
            <v>899</v>
          </cell>
          <cell r="D770">
            <v>25</v>
          </cell>
          <cell r="F770">
            <v>1253</v>
          </cell>
          <cell r="H770">
            <v>4030</v>
          </cell>
        </row>
        <row r="771">
          <cell r="C771" t="str">
            <v>Meùp trong</v>
          </cell>
          <cell r="G771">
            <v>1456</v>
          </cell>
          <cell r="I771">
            <v>2574</v>
          </cell>
          <cell r="J771">
            <v>2570</v>
          </cell>
          <cell r="K771">
            <v>4</v>
          </cell>
        </row>
        <row r="772">
          <cell r="C772" t="str">
            <v>Meùp ngoaøi</v>
          </cell>
          <cell r="G772">
            <v>1487</v>
          </cell>
          <cell r="I772">
            <v>2543</v>
          </cell>
          <cell r="J772">
            <v>2540</v>
          </cell>
          <cell r="K772">
            <v>3</v>
          </cell>
        </row>
        <row r="773">
          <cell r="C773">
            <v>918</v>
          </cell>
          <cell r="D773">
            <v>19</v>
          </cell>
        </row>
        <row r="774">
          <cell r="C774" t="str">
            <v>Meùp trong</v>
          </cell>
          <cell r="G774">
            <v>1454</v>
          </cell>
          <cell r="I774">
            <v>2576</v>
          </cell>
          <cell r="J774">
            <v>2570</v>
          </cell>
          <cell r="K774">
            <v>6</v>
          </cell>
        </row>
        <row r="775">
          <cell r="C775" t="str">
            <v>Meùp ngoaøi</v>
          </cell>
          <cell r="G775">
            <v>1488</v>
          </cell>
          <cell r="I775">
            <v>2542</v>
          </cell>
          <cell r="J775">
            <v>2540</v>
          </cell>
          <cell r="K775">
            <v>2</v>
          </cell>
        </row>
        <row r="776">
          <cell r="C776">
            <v>937</v>
          </cell>
          <cell r="D776">
            <v>29</v>
          </cell>
        </row>
        <row r="777">
          <cell r="C777" t="str">
            <v>Meùp trong</v>
          </cell>
          <cell r="G777">
            <v>1453</v>
          </cell>
          <cell r="I777">
            <v>2577</v>
          </cell>
          <cell r="J777">
            <v>2570</v>
          </cell>
          <cell r="K777">
            <v>7</v>
          </cell>
        </row>
        <row r="778">
          <cell r="C778" t="str">
            <v>Meùp ngoaøi</v>
          </cell>
          <cell r="G778">
            <v>1488</v>
          </cell>
          <cell r="I778">
            <v>2542</v>
          </cell>
          <cell r="J778">
            <v>2540</v>
          </cell>
          <cell r="K778">
            <v>2</v>
          </cell>
        </row>
        <row r="779">
          <cell r="C779">
            <v>950</v>
          </cell>
          <cell r="D779">
            <v>13</v>
          </cell>
        </row>
        <row r="780">
          <cell r="C780" t="str">
            <v>Meùp trong</v>
          </cell>
          <cell r="G780">
            <v>1225</v>
          </cell>
          <cell r="I780">
            <v>2805</v>
          </cell>
          <cell r="J780">
            <v>2800</v>
          </cell>
          <cell r="K780">
            <v>5</v>
          </cell>
        </row>
        <row r="781">
          <cell r="C781" t="str">
            <v>Meùp ngoaøi</v>
          </cell>
          <cell r="G781">
            <v>1256</v>
          </cell>
          <cell r="I781">
            <v>2774</v>
          </cell>
          <cell r="J781">
            <v>2770</v>
          </cell>
          <cell r="K781">
            <v>4</v>
          </cell>
        </row>
        <row r="782">
          <cell r="C782">
            <v>962</v>
          </cell>
          <cell r="D782">
            <v>12</v>
          </cell>
        </row>
        <row r="783">
          <cell r="C783" t="str">
            <v>Meùp trong</v>
          </cell>
          <cell r="G783">
            <v>1248</v>
          </cell>
          <cell r="I783">
            <v>2782</v>
          </cell>
          <cell r="J783">
            <v>2780</v>
          </cell>
          <cell r="K783">
            <v>2</v>
          </cell>
        </row>
        <row r="784">
          <cell r="C784" t="str">
            <v>Meùp ngoaøi</v>
          </cell>
          <cell r="G784">
            <v>1276</v>
          </cell>
          <cell r="I784">
            <v>2754</v>
          </cell>
          <cell r="J784">
            <v>2750</v>
          </cell>
          <cell r="K784">
            <v>4</v>
          </cell>
        </row>
        <row r="785">
          <cell r="B785" t="str">
            <v>KM39+000</v>
          </cell>
          <cell r="C785" t="str">
            <v>Km39+00</v>
          </cell>
          <cell r="D785">
            <v>38</v>
          </cell>
        </row>
        <row r="786">
          <cell r="C786" t="str">
            <v>Meùp trong</v>
          </cell>
          <cell r="G786">
            <v>1287</v>
          </cell>
          <cell r="I786">
            <v>2743</v>
          </cell>
          <cell r="J786">
            <v>2740</v>
          </cell>
          <cell r="K786">
            <v>3</v>
          </cell>
        </row>
        <row r="787">
          <cell r="C787" t="str">
            <v>Meùp ngoaøi</v>
          </cell>
          <cell r="G787">
            <v>1312</v>
          </cell>
          <cell r="I787">
            <v>2718</v>
          </cell>
          <cell r="J787">
            <v>2710</v>
          </cell>
          <cell r="K787">
            <v>8</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OGIATHANG"/>
      <sheetName val="vanchuyen TC"/>
      <sheetName val="DAODAT"/>
      <sheetName val="so lieu"/>
      <sheetName val="cong trinh tam"/>
      <sheetName val="TONGVONCONGTRINH"/>
      <sheetName val="Sheet11"/>
      <sheetName val="th_kinhphi XD"/>
      <sheetName val="haapdirieng"/>
      <sheetName val="tuyen re t2"/>
      <sheetName val="trung ha ap"/>
      <sheetName val="trung ap"/>
      <sheetName val="chitietmong"/>
      <sheetName val="DUTRUVATLIEU"/>
      <sheetName val="phanxa"/>
      <sheetName val="phandien"/>
      <sheetName val="gia thanh 1m3 be tong "/>
      <sheetName val="vatlieu"/>
      <sheetName val="giaden HTXL"/>
      <sheetName val="bu vat lieu"/>
      <sheetName val="dgduongdai"/>
      <sheetName val="vanchuyen"/>
      <sheetName val="Sheet1"/>
      <sheetName val="khaosat"/>
      <sheetName val="THOP THI NGHIEM"/>
      <sheetName val="THI NGHIEM"/>
      <sheetName val="vankhuon"/>
      <sheetName val="THIET KE"/>
      <sheetName val="th_ke_khao_sat"/>
      <sheetName val="den bu"/>
      <sheetName val="vanchuyentram"/>
      <sheetName val="THIETBI"/>
      <sheetName val="TH LAPDAT"/>
      <sheetName val="LD TR 100 3pha"/>
      <sheetName val="LD TR50 3pha"/>
      <sheetName val="LD TRAM 50 2pha"/>
      <sheetName val="LD TRAM25"/>
      <sheetName val="LD TRAM 31,5"/>
      <sheetName val="Sheet4"/>
      <sheetName val="ct luong "/>
      <sheetName val="Nhap 6T"/>
      <sheetName val="baocaochinh(qui1.05) (DC)"/>
      <sheetName val="Ctuluongq.1.05"/>
      <sheetName val="BANG PHAN BO qui1.05(DC)"/>
      <sheetName val="BANG PHAN BO quiII.05"/>
      <sheetName val="bao cac cinh Qui II-2005"/>
      <sheetName val="Gia thanh"/>
      <sheetName val="gia thanh 1m3۽_x0000_e tong "/>
      <sheetName val="gia thanh 1m3۽?e tong "/>
      <sheetName val="gia thanh 1m3۽"/>
      <sheetName val="Gia vat tu"/>
    </sheetNames>
    <sheetDataSet>
      <sheetData sheetId="0" refreshError="1">
        <row r="3">
          <cell r="B3" t="str">
            <v>maõ hieäu</v>
          </cell>
          <cell r="C3" t="str">
            <v>GIAÙ ÑAÕ COÙ THUEÁ</v>
          </cell>
          <cell r="D3" t="str">
            <v>VAÄT LIEÄU</v>
          </cell>
          <cell r="E3" t="str">
            <v>VAÄT LIEÄU CHÍNH</v>
          </cell>
        </row>
        <row r="4">
          <cell r="D4" t="str">
            <v>CHÖA THUEÁ</v>
          </cell>
        </row>
        <row r="5">
          <cell r="B5" t="str">
            <v>LT10,5A</v>
          </cell>
          <cell r="D5">
            <v>1000000</v>
          </cell>
        </row>
        <row r="6">
          <cell r="B6" t="str">
            <v>LT10,5B</v>
          </cell>
          <cell r="D6">
            <v>1200000</v>
          </cell>
        </row>
        <row r="7">
          <cell r="B7" t="str">
            <v>LT10,5C</v>
          </cell>
          <cell r="D7">
            <v>1200000</v>
          </cell>
        </row>
        <row r="8">
          <cell r="B8" t="str">
            <v>LT12A</v>
          </cell>
          <cell r="D8">
            <v>1500000</v>
          </cell>
        </row>
        <row r="9">
          <cell r="B9" t="str">
            <v>LT12B</v>
          </cell>
          <cell r="D9">
            <v>1636364</v>
          </cell>
        </row>
        <row r="10">
          <cell r="B10" t="str">
            <v>LT12C</v>
          </cell>
          <cell r="D10">
            <v>1636364</v>
          </cell>
        </row>
        <row r="11">
          <cell r="B11" t="str">
            <v>LT14A</v>
          </cell>
          <cell r="D11">
            <v>2363636</v>
          </cell>
        </row>
        <row r="12">
          <cell r="B12" t="str">
            <v>LT14B</v>
          </cell>
          <cell r="D12">
            <v>2454545</v>
          </cell>
        </row>
        <row r="13">
          <cell r="B13" t="str">
            <v>LT14C</v>
          </cell>
          <cell r="D13">
            <v>2454545</v>
          </cell>
        </row>
        <row r="14">
          <cell r="B14" t="str">
            <v>LT20B</v>
          </cell>
          <cell r="D14">
            <v>6590000</v>
          </cell>
          <cell r="E14" t="str">
            <v>( Giaù Qui Nhôn )</v>
          </cell>
        </row>
        <row r="15">
          <cell r="B15" t="str">
            <v>LT20C</v>
          </cell>
          <cell r="D15">
            <v>6590000</v>
          </cell>
          <cell r="E15" t="str">
            <v>( Giaù Qui Nhôn )</v>
          </cell>
        </row>
        <row r="16">
          <cell r="B16" t="str">
            <v>LT20D</v>
          </cell>
          <cell r="D16">
            <v>6590000</v>
          </cell>
          <cell r="E16" t="str">
            <v>( Giaù Qui Nhôn )</v>
          </cell>
        </row>
        <row r="17">
          <cell r="B17" t="str">
            <v>LT8,4A</v>
          </cell>
          <cell r="D17">
            <v>763636</v>
          </cell>
        </row>
        <row r="18">
          <cell r="B18" t="str">
            <v>LT8,4B</v>
          </cell>
          <cell r="D18">
            <v>790909</v>
          </cell>
        </row>
        <row r="19">
          <cell r="B19" t="str">
            <v>LT8,4C</v>
          </cell>
          <cell r="D19">
            <v>790909</v>
          </cell>
        </row>
        <row r="21">
          <cell r="B21" t="str">
            <v>3 - 25A</v>
          </cell>
          <cell r="D21">
            <v>14623000</v>
          </cell>
        </row>
        <row r="22">
          <cell r="B22" t="str">
            <v>3 -50A</v>
          </cell>
          <cell r="D22">
            <v>19750000</v>
          </cell>
        </row>
        <row r="23">
          <cell r="B23" t="str">
            <v>3 -75A</v>
          </cell>
          <cell r="D23">
            <v>22494000</v>
          </cell>
        </row>
        <row r="24">
          <cell r="B24" t="str">
            <v>3 -100A</v>
          </cell>
          <cell r="D24">
            <v>25237000</v>
          </cell>
        </row>
        <row r="25">
          <cell r="B25" t="str">
            <v>3 -160A</v>
          </cell>
          <cell r="D25">
            <v>30175000</v>
          </cell>
        </row>
        <row r="26">
          <cell r="B26" t="str">
            <v>3 -180A</v>
          </cell>
          <cell r="D26">
            <v>31820000</v>
          </cell>
        </row>
        <row r="27">
          <cell r="B27" t="str">
            <v>3 -250A</v>
          </cell>
          <cell r="D27">
            <v>37855000</v>
          </cell>
        </row>
        <row r="29">
          <cell r="B29" t="str">
            <v>1 -15A</v>
          </cell>
          <cell r="D29">
            <v>6810000</v>
          </cell>
        </row>
        <row r="30">
          <cell r="B30" t="str">
            <v>1 -25A</v>
          </cell>
          <cell r="D30">
            <v>8640000</v>
          </cell>
        </row>
        <row r="31">
          <cell r="B31" t="str">
            <v>1 -37,5A</v>
          </cell>
          <cell r="D31">
            <v>10820000</v>
          </cell>
        </row>
        <row r="32">
          <cell r="B32" t="str">
            <v>1 -50A</v>
          </cell>
          <cell r="D32">
            <v>12830000</v>
          </cell>
        </row>
        <row r="33">
          <cell r="B33" t="str">
            <v>1 -75A</v>
          </cell>
          <cell r="D33">
            <v>16910000</v>
          </cell>
        </row>
        <row r="34">
          <cell r="B34" t="str">
            <v>1 -100A</v>
          </cell>
          <cell r="D34">
            <v>20012000</v>
          </cell>
        </row>
        <row r="35">
          <cell r="B35" t="str">
            <v>DCL 22kV-400A</v>
          </cell>
          <cell r="E35">
            <v>107800000</v>
          </cell>
        </row>
        <row r="36">
          <cell r="B36" t="str">
            <v>FCO - 27KV 100A</v>
          </cell>
          <cell r="D36">
            <v>910000</v>
          </cell>
          <cell r="E36">
            <v>2730000</v>
          </cell>
        </row>
        <row r="37">
          <cell r="B37" t="str">
            <v>LA-15KV</v>
          </cell>
          <cell r="D37">
            <v>700000</v>
          </cell>
          <cell r="E37">
            <v>2100000</v>
          </cell>
        </row>
        <row r="38">
          <cell r="B38" t="str">
            <v>LA-22KV</v>
          </cell>
          <cell r="D38">
            <v>770000</v>
          </cell>
          <cell r="E38">
            <v>2310000</v>
          </cell>
        </row>
        <row r="39">
          <cell r="B39" t="str">
            <v>SÑ-0,4</v>
          </cell>
          <cell r="C39">
            <v>2700</v>
          </cell>
          <cell r="E39">
            <v>2571.4285714285711</v>
          </cell>
        </row>
        <row r="40">
          <cell r="B40" t="str">
            <v>SÑ-22</v>
          </cell>
          <cell r="C40">
            <v>60000</v>
          </cell>
          <cell r="E40">
            <v>60000</v>
          </cell>
        </row>
        <row r="41">
          <cell r="B41" t="str">
            <v>TI 380V 250/5A ID-WT</v>
          </cell>
          <cell r="C41">
            <v>101000</v>
          </cell>
          <cell r="D41">
            <v>96190.476190476184</v>
          </cell>
        </row>
        <row r="42">
          <cell r="B42" t="str">
            <v>CV-35</v>
          </cell>
          <cell r="C42">
            <v>14300</v>
          </cell>
          <cell r="E42">
            <v>13619.047619047618</v>
          </cell>
        </row>
        <row r="43">
          <cell r="B43" t="str">
            <v>CV-50</v>
          </cell>
          <cell r="C43">
            <v>19500</v>
          </cell>
          <cell r="E43">
            <v>18571.428571428569</v>
          </cell>
        </row>
        <row r="44">
          <cell r="B44" t="str">
            <v>CV-70</v>
          </cell>
          <cell r="C44">
            <v>27700</v>
          </cell>
          <cell r="E44">
            <v>26380.952380952382</v>
          </cell>
        </row>
        <row r="45">
          <cell r="B45" t="str">
            <v>M</v>
          </cell>
          <cell r="C45">
            <v>37700</v>
          </cell>
          <cell r="E45">
            <v>35904.761904761901</v>
          </cell>
        </row>
        <row r="46">
          <cell r="B46" t="str">
            <v>CN-35-4</v>
          </cell>
          <cell r="C46" t="str">
            <v xml:space="preserve"> Chuoâæ neoù caùch ñieän CN-35 4 baùt</v>
          </cell>
          <cell r="E46">
            <v>392000</v>
          </cell>
        </row>
        <row r="47">
          <cell r="B47" t="str">
            <v>CN-22-3</v>
          </cell>
          <cell r="C47" t="str">
            <v xml:space="preserve"> Chuoâæ neoù caùch ñieän CN-22 3 baùt</v>
          </cell>
          <cell r="E47">
            <v>312000</v>
          </cell>
        </row>
        <row r="48">
          <cell r="B48" t="str">
            <v>CN-22-2</v>
          </cell>
          <cell r="C48" t="str">
            <v xml:space="preserve"> Chuoâæ neoù caùch ñieän CN-22 2 baùt</v>
          </cell>
          <cell r="E48">
            <v>232000</v>
          </cell>
        </row>
        <row r="49">
          <cell r="B49" t="str">
            <v>AC35</v>
          </cell>
          <cell r="C49" t="str">
            <v>AC35/8</v>
          </cell>
          <cell r="E49">
            <v>24800</v>
          </cell>
        </row>
        <row r="50">
          <cell r="B50" t="str">
            <v>AC50</v>
          </cell>
          <cell r="C50" t="str">
            <v>AC50/8</v>
          </cell>
          <cell r="E50">
            <v>24800</v>
          </cell>
        </row>
        <row r="51">
          <cell r="B51" t="str">
            <v>AC70</v>
          </cell>
          <cell r="C51" t="str">
            <v>AC70/11</v>
          </cell>
          <cell r="E51">
            <v>24700</v>
          </cell>
        </row>
        <row r="52">
          <cell r="B52" t="str">
            <v>AC95</v>
          </cell>
          <cell r="C52" t="str">
            <v>AC95/16</v>
          </cell>
          <cell r="E52">
            <v>24500</v>
          </cell>
        </row>
        <row r="53">
          <cell r="B53" t="str">
            <v>AC120</v>
          </cell>
          <cell r="C53" t="str">
            <v>AC120/19</v>
          </cell>
          <cell r="E53">
            <v>25500</v>
          </cell>
        </row>
        <row r="54">
          <cell r="B54" t="str">
            <v>A</v>
          </cell>
        </row>
        <row r="55">
          <cell r="B55" t="str">
            <v>AV-120</v>
          </cell>
          <cell r="E55">
            <v>12320</v>
          </cell>
        </row>
        <row r="56">
          <cell r="B56" t="str">
            <v>AV-35</v>
          </cell>
          <cell r="E56">
            <v>5600</v>
          </cell>
        </row>
        <row r="57">
          <cell r="B57" t="str">
            <v>AV-50</v>
          </cell>
          <cell r="E57">
            <v>5600</v>
          </cell>
        </row>
        <row r="58">
          <cell r="B58" t="str">
            <v>AV-70</v>
          </cell>
          <cell r="E58">
            <v>7420</v>
          </cell>
        </row>
        <row r="59">
          <cell r="B59" t="str">
            <v>AV-95</v>
          </cell>
          <cell r="E59">
            <v>9800</v>
          </cell>
        </row>
        <row r="60">
          <cell r="B60" t="str">
            <v xml:space="preserve"> Daây theùp buoäc  f 1 </v>
          </cell>
          <cell r="D60">
            <v>6364000</v>
          </cell>
          <cell r="E60">
            <v>6364</v>
          </cell>
        </row>
        <row r="61">
          <cell r="B61" t="str">
            <v xml:space="preserve"> Theùp troøn  f  10 CI</v>
          </cell>
          <cell r="D61">
            <v>4015000</v>
          </cell>
          <cell r="E61">
            <v>4015</v>
          </cell>
        </row>
        <row r="62">
          <cell r="B62" t="str">
            <v xml:space="preserve"> Theùp troøn  f  10 CII</v>
          </cell>
          <cell r="D62">
            <v>4184000</v>
          </cell>
          <cell r="E62">
            <v>4184</v>
          </cell>
        </row>
        <row r="63">
          <cell r="B63" t="str">
            <v xml:space="preserve"> Theùp troøn  f  12 CI</v>
          </cell>
          <cell r="D63">
            <v>3971000</v>
          </cell>
          <cell r="E63">
            <v>3971</v>
          </cell>
        </row>
        <row r="64">
          <cell r="B64" t="str">
            <v xml:space="preserve"> Theùp troøn  f  12 CII</v>
          </cell>
          <cell r="D64">
            <v>4184000</v>
          </cell>
          <cell r="E64">
            <v>4184</v>
          </cell>
        </row>
        <row r="65">
          <cell r="B65" t="str">
            <v xml:space="preserve"> Theùp troøn  f  14 CII</v>
          </cell>
          <cell r="D65">
            <v>4184000</v>
          </cell>
          <cell r="E65">
            <v>4184</v>
          </cell>
        </row>
        <row r="66">
          <cell r="B66" t="str">
            <v xml:space="preserve"> Theùp troøn  f  8 CI</v>
          </cell>
          <cell r="D66">
            <v>4015000</v>
          </cell>
          <cell r="E66">
            <v>4015</v>
          </cell>
        </row>
        <row r="67">
          <cell r="B67" t="str">
            <v xml:space="preserve">Caùt vaøng </v>
          </cell>
          <cell r="D67">
            <v>59817.5</v>
          </cell>
        </row>
        <row r="68">
          <cell r="B68" t="str">
            <v>Goã cofa</v>
          </cell>
          <cell r="D68">
            <v>2139000</v>
          </cell>
        </row>
        <row r="69">
          <cell r="B69" t="str">
            <v>Goã vaùn caàu coâng taùc</v>
          </cell>
          <cell r="D69">
            <v>2139000</v>
          </cell>
        </row>
        <row r="70">
          <cell r="B70" t="str">
            <v>Ñaù daêm 0,5 x 1</v>
          </cell>
          <cell r="D70">
            <v>65000</v>
          </cell>
        </row>
        <row r="71">
          <cell r="B71" t="str">
            <v>Ñaù daêm 1x2</v>
          </cell>
          <cell r="D71">
            <v>81800</v>
          </cell>
        </row>
        <row r="72">
          <cell r="B72" t="str">
            <v>Ñaù daêm 2x4</v>
          </cell>
          <cell r="D72">
            <v>70000</v>
          </cell>
        </row>
        <row r="73">
          <cell r="B73" t="str">
            <v>Ñaù daêm 4x6</v>
          </cell>
          <cell r="D73">
            <v>62400</v>
          </cell>
        </row>
        <row r="74">
          <cell r="B74" t="str">
            <v>Ñinh caùc loaïi</v>
          </cell>
          <cell r="D74">
            <v>6000000</v>
          </cell>
        </row>
        <row r="75">
          <cell r="B75" t="str">
            <v>Que haøn</v>
          </cell>
          <cell r="D75">
            <v>6800000</v>
          </cell>
        </row>
        <row r="76">
          <cell r="B76" t="str">
            <v>Theùp 50x5</v>
          </cell>
          <cell r="D76">
            <v>4359000</v>
          </cell>
          <cell r="E76">
            <v>4359</v>
          </cell>
        </row>
        <row r="77">
          <cell r="B77" t="str">
            <v>Theùp L65x6</v>
          </cell>
          <cell r="D77">
            <v>4359000</v>
          </cell>
          <cell r="E77">
            <v>4359</v>
          </cell>
        </row>
        <row r="78">
          <cell r="B78" t="str">
            <v>Theùp troøn   f  6  CI</v>
          </cell>
          <cell r="D78">
            <v>4476000</v>
          </cell>
          <cell r="E78">
            <v>4476</v>
          </cell>
        </row>
        <row r="79">
          <cell r="B79" t="str">
            <v>Tre caây</v>
          </cell>
        </row>
        <row r="80">
          <cell r="B80" t="str">
            <v>Xi maêng PC30</v>
          </cell>
          <cell r="D80">
            <v>813630</v>
          </cell>
        </row>
        <row r="81">
          <cell r="B81" t="str">
            <v>Tuû 3-37,5kVA</v>
          </cell>
          <cell r="D81">
            <v>28677600</v>
          </cell>
        </row>
        <row r="82">
          <cell r="B82" t="str">
            <v>Tuû 3-50kVA</v>
          </cell>
          <cell r="D82">
            <v>28677600</v>
          </cell>
        </row>
        <row r="83">
          <cell r="B83" t="str">
            <v>Tuû 3-75kVA</v>
          </cell>
          <cell r="D83">
            <v>29744400</v>
          </cell>
        </row>
        <row r="84">
          <cell r="B84" t="str">
            <v>Tuû 3-100kVA</v>
          </cell>
          <cell r="D84">
            <v>29744400</v>
          </cell>
        </row>
        <row r="85">
          <cell r="B85" t="str">
            <v>Tuû 3-125kVA</v>
          </cell>
          <cell r="D85">
            <v>34633200</v>
          </cell>
        </row>
        <row r="86">
          <cell r="B86" t="str">
            <v>Tuû 3-160kVA</v>
          </cell>
          <cell r="D86">
            <v>34633200</v>
          </cell>
        </row>
        <row r="87">
          <cell r="B87" t="str">
            <v>Tuû 3-250kVA</v>
          </cell>
          <cell r="D87">
            <v>42907200</v>
          </cell>
        </row>
        <row r="88">
          <cell r="B88" t="str">
            <v>Tuû 1-10kVA</v>
          </cell>
          <cell r="D88">
            <v>15000000</v>
          </cell>
        </row>
        <row r="89">
          <cell r="B89" t="str">
            <v>Tuû 1-15kVA</v>
          </cell>
          <cell r="D89">
            <v>15000000</v>
          </cell>
        </row>
        <row r="90">
          <cell r="B90" t="str">
            <v>Tuû 1-20kVA</v>
          </cell>
          <cell r="D90">
            <v>18000000</v>
          </cell>
        </row>
        <row r="91">
          <cell r="B91" t="str">
            <v>Tuû 1-25kVA</v>
          </cell>
          <cell r="D91">
            <v>20000000</v>
          </cell>
        </row>
        <row r="92">
          <cell r="B92" t="str">
            <v>Tuû 1-31,5kVA</v>
          </cell>
          <cell r="D92">
            <v>25000000</v>
          </cell>
        </row>
        <row r="93">
          <cell r="B93" t="str">
            <v>Tuû 1-40kVA</v>
          </cell>
          <cell r="D93">
            <v>25000000</v>
          </cell>
        </row>
        <row r="94">
          <cell r="B94" t="str">
            <v>Tuû 1-50kVA</v>
          </cell>
          <cell r="D94">
            <v>28000000</v>
          </cell>
        </row>
      </sheetData>
      <sheetData sheetId="1" refreshError="1">
        <row r="5">
          <cell r="F5" t="str">
            <v>CÖÏ LY</v>
          </cell>
          <cell r="G5" t="str">
            <v>ÑÔN GIAÙ ( Ñoàng )</v>
          </cell>
          <cell r="I5" t="str">
            <v>THAØNH</v>
          </cell>
        </row>
        <row r="6">
          <cell r="B6" t="str">
            <v xml:space="preserve">SOÁ HIEÄU </v>
          </cell>
          <cell r="D6" t="str">
            <v>TEÂN VAÄT LIEÄU</v>
          </cell>
          <cell r="E6" t="str">
            <v xml:space="preserve">ÑÔN </v>
          </cell>
          <cell r="F6" t="str">
            <v>V/CH</v>
          </cell>
          <cell r="G6" t="str">
            <v>CÖÏ LY</v>
          </cell>
          <cell r="I6" t="str">
            <v>TIEÀN</v>
          </cell>
        </row>
        <row r="7">
          <cell r="B7" t="str">
            <v xml:space="preserve">VAÄN </v>
          </cell>
          <cell r="C7" t="str">
            <v xml:space="preserve">BOÁC </v>
          </cell>
          <cell r="D7" t="str">
            <v>PHUÏ KIEÄN VAÄN CHUYEÅN</v>
          </cell>
          <cell r="E7" t="str">
            <v>VÒ</v>
          </cell>
          <cell r="F7" t="str">
            <v>(km)</v>
          </cell>
          <cell r="G7" t="str">
            <v>65 m</v>
          </cell>
          <cell r="H7" t="str">
            <v>BOÁC DÔÕ</v>
          </cell>
          <cell r="I7" t="str">
            <v>(ñoàng)</v>
          </cell>
        </row>
        <row r="8">
          <cell r="B8" t="str">
            <v>CHUYEÅN</v>
          </cell>
          <cell r="C8" t="str">
            <v>DÔÕ</v>
          </cell>
        </row>
        <row r="9">
          <cell r="B9" t="str">
            <v>02.1231</v>
          </cell>
          <cell r="C9" t="str">
            <v>02.1103</v>
          </cell>
          <cell r="D9" t="str">
            <v>Caùt vaøng</v>
          </cell>
          <cell r="E9" t="str">
            <v>m3</v>
          </cell>
          <cell r="F9">
            <v>6.5000000000000002E-2</v>
          </cell>
          <cell r="G9">
            <v>67251</v>
          </cell>
          <cell r="H9">
            <v>2207</v>
          </cell>
          <cell r="I9">
            <v>6578.3150000000005</v>
          </cell>
        </row>
        <row r="10">
          <cell r="B10" t="str">
            <v>02.1221</v>
          </cell>
          <cell r="C10" t="str">
            <v>02.1102</v>
          </cell>
          <cell r="D10" t="str">
            <v xml:space="preserve">Caùt ñen </v>
          </cell>
          <cell r="E10" t="str">
            <v>m3</v>
          </cell>
          <cell r="F10">
            <v>6.5000000000000002E-2</v>
          </cell>
          <cell r="G10">
            <v>64749</v>
          </cell>
          <cell r="H10">
            <v>2060</v>
          </cell>
          <cell r="I10">
            <v>6268.6850000000004</v>
          </cell>
        </row>
        <row r="11">
          <cell r="B11" t="str">
            <v>02.1241</v>
          </cell>
          <cell r="C11" t="str">
            <v>02.1104</v>
          </cell>
          <cell r="D11" t="str">
            <v>Ñaù daêm caùc loïai</v>
          </cell>
          <cell r="E11" t="str">
            <v>m3</v>
          </cell>
          <cell r="F11">
            <v>6.5000000000000002E-2</v>
          </cell>
          <cell r="G11">
            <v>70635</v>
          </cell>
          <cell r="H11">
            <v>3090</v>
          </cell>
          <cell r="I11">
            <v>7681.2750000000005</v>
          </cell>
        </row>
        <row r="12">
          <cell r="B12" t="str">
            <v>02.1321</v>
          </cell>
          <cell r="C12" t="str">
            <v>02.1111</v>
          </cell>
          <cell r="D12" t="str">
            <v>Nöôùc thi coâng</v>
          </cell>
          <cell r="E12" t="str">
            <v>m3</v>
          </cell>
          <cell r="F12">
            <v>6.5000000000000002E-2</v>
          </cell>
          <cell r="G12">
            <v>57833</v>
          </cell>
          <cell r="H12">
            <v>4268</v>
          </cell>
          <cell r="I12">
            <v>8027.1450000000004</v>
          </cell>
        </row>
        <row r="13">
          <cell r="B13" t="str">
            <v>02.1331</v>
          </cell>
          <cell r="C13" t="str">
            <v>02.1112</v>
          </cell>
          <cell r="D13" t="str">
            <v>Vaùn khuoân , goã caùc loïai</v>
          </cell>
          <cell r="E13" t="str">
            <v>m3</v>
          </cell>
          <cell r="F13">
            <v>6.5000000000000002E-2</v>
          </cell>
          <cell r="G13">
            <v>57391</v>
          </cell>
          <cell r="H13">
            <v>2649</v>
          </cell>
          <cell r="I13">
            <v>6379.415</v>
          </cell>
        </row>
        <row r="14">
          <cell r="B14" t="str">
            <v>02.1411</v>
          </cell>
          <cell r="C14" t="str">
            <v>02.1119</v>
          </cell>
          <cell r="D14" t="str">
            <v>Tre caây</v>
          </cell>
          <cell r="E14" t="str">
            <v>caây</v>
          </cell>
          <cell r="F14">
            <v>6.5000000000000002E-2</v>
          </cell>
          <cell r="G14">
            <v>1321</v>
          </cell>
          <cell r="H14">
            <v>91.24</v>
          </cell>
          <cell r="I14">
            <v>177.10500000000002</v>
          </cell>
        </row>
        <row r="15">
          <cell r="B15" t="str">
            <v>02.1211</v>
          </cell>
          <cell r="C15" t="str">
            <v>02.1101</v>
          </cell>
          <cell r="D15" t="str">
            <v>Xi maêng</v>
          </cell>
          <cell r="E15" t="str">
            <v>taán</v>
          </cell>
          <cell r="F15">
            <v>6.5000000000000002E-2</v>
          </cell>
          <cell r="G15">
            <v>71813</v>
          </cell>
          <cell r="H15">
            <v>2943</v>
          </cell>
          <cell r="I15">
            <v>7610.8450000000003</v>
          </cell>
        </row>
        <row r="16">
          <cell r="B16" t="str">
            <v>02.1451</v>
          </cell>
          <cell r="C16" t="str">
            <v>02.1123</v>
          </cell>
          <cell r="D16" t="str">
            <v>Caáu kieän beâ toâng ñuùc saün</v>
          </cell>
          <cell r="E16" t="str">
            <v>-</v>
          </cell>
          <cell r="F16">
            <v>6.5000000000000002E-2</v>
          </cell>
          <cell r="G16">
            <v>90207</v>
          </cell>
          <cell r="H16">
            <v>6033</v>
          </cell>
          <cell r="I16">
            <v>11896.455</v>
          </cell>
        </row>
        <row r="17">
          <cell r="B17" t="str">
            <v>02.1461</v>
          </cell>
          <cell r="C17" t="str">
            <v>02.1124</v>
          </cell>
          <cell r="D17" t="str">
            <v>Coät beâ toâng caùc loïai</v>
          </cell>
          <cell r="E17" t="str">
            <v>-</v>
          </cell>
          <cell r="F17">
            <v>6.5000000000000002E-2</v>
          </cell>
          <cell r="G17">
            <v>140241</v>
          </cell>
          <cell r="H17">
            <v>7358</v>
          </cell>
          <cell r="I17">
            <v>16473.665000000001</v>
          </cell>
        </row>
        <row r="18">
          <cell r="B18" t="str">
            <v>02.1351</v>
          </cell>
          <cell r="C18" t="str">
            <v>02.1114</v>
          </cell>
          <cell r="D18" t="str">
            <v>Bu loâng, tieáp ñòa, coát theùp, daây neo</v>
          </cell>
          <cell r="E18" t="str">
            <v>-</v>
          </cell>
          <cell r="F18">
            <v>6.5000000000000002E-2</v>
          </cell>
          <cell r="G18">
            <v>110221</v>
          </cell>
          <cell r="H18">
            <v>6033</v>
          </cell>
          <cell r="I18">
            <v>13197.365000000002</v>
          </cell>
        </row>
        <row r="19">
          <cell r="B19" t="str">
            <v>02.1361</v>
          </cell>
          <cell r="C19" t="str">
            <v>02.1115</v>
          </cell>
          <cell r="D19" t="str">
            <v>Coät theùp v/chuyeån töøng thanh, xaø theùp</v>
          </cell>
          <cell r="E19" t="str">
            <v>-</v>
          </cell>
          <cell r="F19">
            <v>6.5000000000000002E-2</v>
          </cell>
          <cell r="G19">
            <v>100214</v>
          </cell>
          <cell r="H19">
            <v>5592</v>
          </cell>
          <cell r="I19">
            <v>12105.91</v>
          </cell>
        </row>
        <row r="20">
          <cell r="B20" t="str">
            <v>02.1421</v>
          </cell>
          <cell r="C20" t="str">
            <v>02.1120</v>
          </cell>
          <cell r="D20" t="str">
            <v>Phuï kieän caùc loïai</v>
          </cell>
          <cell r="E20" t="str">
            <v>taán</v>
          </cell>
          <cell r="F20">
            <v>6.5000000000000002E-2</v>
          </cell>
          <cell r="G20">
            <v>99184</v>
          </cell>
          <cell r="H20">
            <v>6181</v>
          </cell>
          <cell r="I20">
            <v>12627.96</v>
          </cell>
        </row>
        <row r="21">
          <cell r="B21" t="str">
            <v>02.1441</v>
          </cell>
          <cell r="C21" t="str">
            <v>02.1122</v>
          </cell>
          <cell r="D21" t="str">
            <v>Daây daãn, daây choáng seùt caùc loïai</v>
          </cell>
          <cell r="E21" t="str">
            <v>-</v>
          </cell>
          <cell r="F21">
            <v>6.5000000000000002E-2</v>
          </cell>
          <cell r="G21">
            <v>100214</v>
          </cell>
          <cell r="H21">
            <v>7064</v>
          </cell>
          <cell r="I21">
            <v>13577.91</v>
          </cell>
        </row>
        <row r="22">
          <cell r="B22" t="str">
            <v>02.1431</v>
          </cell>
          <cell r="C22" t="str">
            <v>02.1121</v>
          </cell>
          <cell r="D22" t="str">
            <v>Söù caùc loïai</v>
          </cell>
          <cell r="E22" t="str">
            <v>-</v>
          </cell>
          <cell r="F22">
            <v>6.5000000000000002E-2</v>
          </cell>
          <cell r="G22">
            <v>130234</v>
          </cell>
          <cell r="H22">
            <v>12214</v>
          </cell>
          <cell r="I22">
            <v>20679.21</v>
          </cell>
        </row>
        <row r="23">
          <cell r="B23" t="str">
            <v>02.1481</v>
          </cell>
          <cell r="C23" t="str">
            <v>02.1126</v>
          </cell>
          <cell r="D23" t="str">
            <v>Duïng cuï thi coâng</v>
          </cell>
          <cell r="E23" t="str">
            <v>-</v>
          </cell>
          <cell r="F23">
            <v>6.5000000000000002E-2</v>
          </cell>
          <cell r="G23">
            <v>91090</v>
          </cell>
          <cell r="H23">
            <v>4856</v>
          </cell>
          <cell r="I23">
            <v>10776.85</v>
          </cell>
        </row>
      </sheetData>
      <sheetData sheetId="2" refreshError="1">
        <row r="2">
          <cell r="A2" t="str">
            <v xml:space="preserve">Khoái löôïng ñaøo ñaát caùc loaïi moùng </v>
          </cell>
          <cell r="N2">
            <v>4</v>
          </cell>
          <cell r="O2">
            <v>3</v>
          </cell>
          <cell r="P2">
            <v>2</v>
          </cell>
          <cell r="Q2">
            <v>1</v>
          </cell>
        </row>
        <row r="4">
          <cell r="A4" t="str">
            <v xml:space="preserve">Teân </v>
          </cell>
          <cell r="B4" t="str">
            <v>a</v>
          </cell>
          <cell r="C4" t="str">
            <v>b</v>
          </cell>
          <cell r="D4" t="str">
            <v>H</v>
          </cell>
          <cell r="E4" t="str">
            <v>a1</v>
          </cell>
          <cell r="F4" t="str">
            <v>b 1</v>
          </cell>
          <cell r="G4" t="str">
            <v>m1</v>
          </cell>
          <cell r="H4" t="str">
            <v>m2</v>
          </cell>
          <cell r="I4" t="str">
            <v>m3</v>
          </cell>
          <cell r="J4" t="str">
            <v>m4</v>
          </cell>
          <cell r="K4" t="str">
            <v>m5</v>
          </cell>
          <cell r="L4" t="str">
            <v>m6</v>
          </cell>
          <cell r="M4" t="str">
            <v>m7</v>
          </cell>
          <cell r="N4" t="str">
            <v>Vm1</v>
          </cell>
          <cell r="O4" t="str">
            <v>Vm2</v>
          </cell>
          <cell r="P4" t="str">
            <v>Vm3</v>
          </cell>
          <cell r="Q4" t="str">
            <v>Vm4</v>
          </cell>
        </row>
        <row r="5">
          <cell r="A5" t="str">
            <v>moùng</v>
          </cell>
          <cell r="B5" t="str">
            <v>(m)</v>
          </cell>
          <cell r="C5" t="str">
            <v>(m)</v>
          </cell>
          <cell r="D5" t="str">
            <v>(m)</v>
          </cell>
          <cell r="E5" t="str">
            <v>(m)</v>
          </cell>
          <cell r="F5" t="str">
            <v>(m)</v>
          </cell>
          <cell r="G5" t="str">
            <v>c.4</v>
          </cell>
          <cell r="H5" t="str">
            <v>c.3</v>
          </cell>
          <cell r="I5" t="str">
            <v>c.2</v>
          </cell>
          <cell r="J5" t="str">
            <v>c.1</v>
          </cell>
        </row>
        <row r="6">
          <cell r="A6" t="str">
            <v>TN-1.2</v>
          </cell>
          <cell r="O6">
            <v>0.68599999999999994</v>
          </cell>
          <cell r="P6">
            <v>0.68599999999999994</v>
          </cell>
        </row>
        <row r="7">
          <cell r="A7" t="str">
            <v>TN-1.8</v>
          </cell>
          <cell r="O7">
            <v>1.115</v>
          </cell>
          <cell r="P7">
            <v>1.115</v>
          </cell>
        </row>
        <row r="8">
          <cell r="A8" t="str">
            <v>MN9-3</v>
          </cell>
          <cell r="B8">
            <v>0.5</v>
          </cell>
          <cell r="C8">
            <v>0.9</v>
          </cell>
          <cell r="D8">
            <v>1.8</v>
          </cell>
          <cell r="E8">
            <v>0.5</v>
          </cell>
          <cell r="F8">
            <v>0.9</v>
          </cell>
          <cell r="G8">
            <v>0</v>
          </cell>
          <cell r="H8">
            <v>0</v>
          </cell>
          <cell r="I8">
            <v>0</v>
          </cell>
          <cell r="J8">
            <v>0</v>
          </cell>
          <cell r="K8">
            <v>0.85</v>
          </cell>
          <cell r="L8">
            <v>1</v>
          </cell>
          <cell r="M8">
            <v>1.25</v>
          </cell>
          <cell r="N8">
            <v>0.81</v>
          </cell>
          <cell r="O8">
            <v>0.81</v>
          </cell>
          <cell r="P8">
            <v>0.81</v>
          </cell>
          <cell r="Q8">
            <v>0.81</v>
          </cell>
        </row>
        <row r="9">
          <cell r="A9" t="str">
            <v>MN12-4</v>
          </cell>
          <cell r="B9">
            <v>0.5</v>
          </cell>
          <cell r="C9">
            <v>1.2</v>
          </cell>
          <cell r="D9">
            <v>1.8</v>
          </cell>
          <cell r="E9">
            <v>0.5</v>
          </cell>
          <cell r="F9">
            <v>1.2</v>
          </cell>
          <cell r="G9">
            <v>0</v>
          </cell>
          <cell r="H9">
            <v>0</v>
          </cell>
          <cell r="I9">
            <v>0</v>
          </cell>
          <cell r="J9">
            <v>0</v>
          </cell>
          <cell r="K9">
            <v>0.85</v>
          </cell>
          <cell r="L9">
            <v>1</v>
          </cell>
          <cell r="M9">
            <v>1.25</v>
          </cell>
          <cell r="N9">
            <v>1.08</v>
          </cell>
          <cell r="O9">
            <v>1.08</v>
          </cell>
          <cell r="P9">
            <v>1.08</v>
          </cell>
          <cell r="Q9">
            <v>1.08</v>
          </cell>
        </row>
        <row r="10">
          <cell r="A10" t="str">
            <v>MN15-5</v>
          </cell>
          <cell r="B10">
            <v>0.5</v>
          </cell>
          <cell r="C10">
            <v>1.5</v>
          </cell>
          <cell r="D10">
            <v>1.8</v>
          </cell>
          <cell r="E10">
            <v>0.5</v>
          </cell>
          <cell r="F10">
            <v>1.5</v>
          </cell>
          <cell r="G10">
            <v>0</v>
          </cell>
          <cell r="H10">
            <v>0</v>
          </cell>
          <cell r="I10">
            <v>0</v>
          </cell>
          <cell r="J10">
            <v>0</v>
          </cell>
          <cell r="K10">
            <v>0.85</v>
          </cell>
          <cell r="L10">
            <v>1</v>
          </cell>
          <cell r="M10">
            <v>1.25</v>
          </cell>
          <cell r="N10">
            <v>1.35</v>
          </cell>
          <cell r="O10">
            <v>1.35</v>
          </cell>
          <cell r="P10">
            <v>1.35</v>
          </cell>
          <cell r="Q10">
            <v>1.35</v>
          </cell>
        </row>
        <row r="11">
          <cell r="A11" t="str">
            <v>MN18-6</v>
          </cell>
          <cell r="B11">
            <v>0.6</v>
          </cell>
          <cell r="C11">
            <v>1.8</v>
          </cell>
          <cell r="D11">
            <v>1.8</v>
          </cell>
          <cell r="E11">
            <v>0.6</v>
          </cell>
          <cell r="F11">
            <v>1.8</v>
          </cell>
          <cell r="G11">
            <v>0</v>
          </cell>
          <cell r="H11">
            <v>0</v>
          </cell>
          <cell r="I11">
            <v>0</v>
          </cell>
          <cell r="J11">
            <v>0</v>
          </cell>
          <cell r="K11">
            <v>0.85</v>
          </cell>
          <cell r="L11">
            <v>1</v>
          </cell>
          <cell r="M11">
            <v>1.25</v>
          </cell>
          <cell r="N11">
            <v>1.9440000000000002</v>
          </cell>
          <cell r="O11">
            <v>1.9440000000000002</v>
          </cell>
          <cell r="P11">
            <v>1.9440000000000002</v>
          </cell>
          <cell r="Q11">
            <v>1.9440000000000002</v>
          </cell>
        </row>
        <row r="12">
          <cell r="A12" t="str">
            <v>MT-1</v>
          </cell>
          <cell r="B12">
            <v>1</v>
          </cell>
          <cell r="C12">
            <v>1.5</v>
          </cell>
          <cell r="D12">
            <v>1.8</v>
          </cell>
          <cell r="E12">
            <v>1</v>
          </cell>
          <cell r="F12">
            <v>1.5</v>
          </cell>
          <cell r="G12">
            <v>0</v>
          </cell>
          <cell r="H12">
            <v>0</v>
          </cell>
          <cell r="I12">
            <v>0</v>
          </cell>
          <cell r="J12">
            <v>0</v>
          </cell>
          <cell r="K12">
            <v>0.85</v>
          </cell>
          <cell r="L12">
            <v>1</v>
          </cell>
          <cell r="M12">
            <v>1.25</v>
          </cell>
          <cell r="N12">
            <v>2.7</v>
          </cell>
          <cell r="O12">
            <v>2.7</v>
          </cell>
          <cell r="P12">
            <v>2.7</v>
          </cell>
          <cell r="Q12">
            <v>2.7</v>
          </cell>
        </row>
        <row r="13">
          <cell r="A13" t="str">
            <v>MT-2</v>
          </cell>
          <cell r="B13">
            <v>1.2</v>
          </cell>
          <cell r="C13">
            <v>1.8</v>
          </cell>
          <cell r="D13">
            <v>1.8</v>
          </cell>
          <cell r="E13">
            <v>1.2</v>
          </cell>
          <cell r="F13">
            <v>1.8</v>
          </cell>
          <cell r="G13">
            <v>0</v>
          </cell>
          <cell r="H13">
            <v>0</v>
          </cell>
          <cell r="I13">
            <v>0</v>
          </cell>
          <cell r="J13">
            <v>0</v>
          </cell>
          <cell r="K13">
            <v>0.85</v>
          </cell>
          <cell r="L13">
            <v>1</v>
          </cell>
          <cell r="M13">
            <v>1.25</v>
          </cell>
          <cell r="N13">
            <v>3.8880000000000003</v>
          </cell>
          <cell r="O13">
            <v>3.8880000000000003</v>
          </cell>
          <cell r="P13">
            <v>3.8880000000000003</v>
          </cell>
          <cell r="Q13">
            <v>3.8880000000000003</v>
          </cell>
        </row>
        <row r="14">
          <cell r="A14" t="str">
            <v>MT-3</v>
          </cell>
          <cell r="B14">
            <v>1.4</v>
          </cell>
          <cell r="C14">
            <v>1.8</v>
          </cell>
          <cell r="D14">
            <v>1.8</v>
          </cell>
          <cell r="E14">
            <v>1.4</v>
          </cell>
          <cell r="F14">
            <v>1.8</v>
          </cell>
          <cell r="G14">
            <v>0</v>
          </cell>
          <cell r="H14">
            <v>0</v>
          </cell>
          <cell r="I14">
            <v>0</v>
          </cell>
          <cell r="J14">
            <v>0</v>
          </cell>
          <cell r="K14">
            <v>0.85</v>
          </cell>
          <cell r="L14">
            <v>1</v>
          </cell>
          <cell r="M14">
            <v>1.25</v>
          </cell>
          <cell r="N14">
            <v>4.5360000000000005</v>
          </cell>
          <cell r="O14">
            <v>4.5360000000000005</v>
          </cell>
          <cell r="P14">
            <v>4.5360000000000005</v>
          </cell>
          <cell r="Q14">
            <v>4.5360000000000005</v>
          </cell>
        </row>
        <row r="15">
          <cell r="A15" t="str">
            <v>MT-4</v>
          </cell>
          <cell r="B15">
            <v>2</v>
          </cell>
          <cell r="C15">
            <v>1.4</v>
          </cell>
          <cell r="D15">
            <v>1.8</v>
          </cell>
          <cell r="E15">
            <v>2</v>
          </cell>
          <cell r="F15">
            <v>1.4</v>
          </cell>
          <cell r="G15">
            <v>0</v>
          </cell>
          <cell r="H15">
            <v>0</v>
          </cell>
          <cell r="I15">
            <v>0</v>
          </cell>
          <cell r="J15">
            <v>0</v>
          </cell>
          <cell r="K15">
            <v>0.85</v>
          </cell>
          <cell r="L15">
            <v>1</v>
          </cell>
          <cell r="M15">
            <v>1.25</v>
          </cell>
          <cell r="N15">
            <v>5.04</v>
          </cell>
          <cell r="O15">
            <v>5.04</v>
          </cell>
          <cell r="P15">
            <v>5.04</v>
          </cell>
          <cell r="Q15">
            <v>5.04</v>
          </cell>
        </row>
        <row r="16">
          <cell r="A16" t="str">
            <v>MT-5</v>
          </cell>
          <cell r="B16">
            <v>2.2000000000000002</v>
          </cell>
          <cell r="C16">
            <v>1.6</v>
          </cell>
          <cell r="D16">
            <v>1.8</v>
          </cell>
          <cell r="E16">
            <v>2.2000000000000002</v>
          </cell>
          <cell r="F16">
            <v>1.6</v>
          </cell>
          <cell r="G16">
            <v>0</v>
          </cell>
          <cell r="H16">
            <v>0</v>
          </cell>
          <cell r="I16">
            <v>0</v>
          </cell>
          <cell r="J16">
            <v>0</v>
          </cell>
          <cell r="K16">
            <v>0.85</v>
          </cell>
          <cell r="L16">
            <v>1</v>
          </cell>
          <cell r="M16">
            <v>1.25</v>
          </cell>
          <cell r="N16">
            <v>6.3360000000000012</v>
          </cell>
          <cell r="O16">
            <v>6.3360000000000012</v>
          </cell>
          <cell r="P16">
            <v>6.3360000000000012</v>
          </cell>
          <cell r="Q16">
            <v>6.3360000000000012</v>
          </cell>
        </row>
        <row r="17">
          <cell r="A17" t="str">
            <v>MT-6</v>
          </cell>
          <cell r="B17">
            <v>2.2000000000000002</v>
          </cell>
          <cell r="C17">
            <v>1.8</v>
          </cell>
          <cell r="D17">
            <v>2.2999999999999998</v>
          </cell>
          <cell r="E17">
            <v>2.2000000000000002</v>
          </cell>
          <cell r="F17">
            <v>1.8</v>
          </cell>
          <cell r="G17">
            <v>0</v>
          </cell>
          <cell r="H17">
            <v>0</v>
          </cell>
          <cell r="I17">
            <v>0</v>
          </cell>
          <cell r="J17">
            <v>0</v>
          </cell>
          <cell r="K17">
            <v>0.85</v>
          </cell>
          <cell r="L17">
            <v>1</v>
          </cell>
          <cell r="M17">
            <v>1.25</v>
          </cell>
          <cell r="N17">
            <v>9.1079999999999988</v>
          </cell>
          <cell r="O17">
            <v>9.1079999999999988</v>
          </cell>
          <cell r="P17">
            <v>9.1079999999999988</v>
          </cell>
          <cell r="Q17">
            <v>9.1079999999999988</v>
          </cell>
        </row>
        <row r="18">
          <cell r="A18" t="str">
            <v>MG-1</v>
          </cell>
          <cell r="B18">
            <v>2.8</v>
          </cell>
          <cell r="C18">
            <v>1.2</v>
          </cell>
          <cell r="D18">
            <v>1.8</v>
          </cell>
          <cell r="E18">
            <v>2.8</v>
          </cell>
          <cell r="F18">
            <v>1.2</v>
          </cell>
          <cell r="G18">
            <v>0</v>
          </cell>
          <cell r="H18">
            <v>0</v>
          </cell>
          <cell r="I18">
            <v>0</v>
          </cell>
          <cell r="J18">
            <v>0</v>
          </cell>
          <cell r="K18">
            <v>0.85</v>
          </cell>
          <cell r="L18">
            <v>1</v>
          </cell>
          <cell r="M18">
            <v>1.25</v>
          </cell>
          <cell r="N18">
            <v>6.048</v>
          </cell>
          <cell r="O18">
            <v>6.048</v>
          </cell>
          <cell r="P18">
            <v>6.048</v>
          </cell>
          <cell r="Q18">
            <v>6.048</v>
          </cell>
        </row>
        <row r="19">
          <cell r="A19" t="str">
            <v>MG-2</v>
          </cell>
          <cell r="B19">
            <v>2.4</v>
          </cell>
          <cell r="C19">
            <v>1.8</v>
          </cell>
          <cell r="D19">
            <v>1.8</v>
          </cell>
          <cell r="E19">
            <v>2.4</v>
          </cell>
          <cell r="F19">
            <v>1.8</v>
          </cell>
          <cell r="G19">
            <v>0</v>
          </cell>
          <cell r="H19">
            <v>0</v>
          </cell>
          <cell r="I19">
            <v>0</v>
          </cell>
          <cell r="J19">
            <v>0</v>
          </cell>
          <cell r="K19">
            <v>0.85</v>
          </cell>
          <cell r="L19">
            <v>1</v>
          </cell>
          <cell r="M19">
            <v>1.25</v>
          </cell>
          <cell r="N19">
            <v>7.7760000000000007</v>
          </cell>
          <cell r="O19">
            <v>7.7760000000000007</v>
          </cell>
          <cell r="P19">
            <v>7.7760000000000007</v>
          </cell>
          <cell r="Q19">
            <v>7.7760000000000007</v>
          </cell>
        </row>
        <row r="20">
          <cell r="A20" t="str">
            <v>T32-29</v>
          </cell>
          <cell r="B20">
            <v>2.9</v>
          </cell>
          <cell r="C20">
            <v>2.9</v>
          </cell>
          <cell r="D20">
            <v>3.2</v>
          </cell>
          <cell r="E20">
            <v>2.9</v>
          </cell>
          <cell r="F20">
            <v>2.9</v>
          </cell>
          <cell r="G20">
            <v>0</v>
          </cell>
          <cell r="H20">
            <v>0</v>
          </cell>
          <cell r="I20">
            <v>0</v>
          </cell>
          <cell r="J20">
            <v>0</v>
          </cell>
          <cell r="K20">
            <v>0.85</v>
          </cell>
          <cell r="L20">
            <v>1</v>
          </cell>
          <cell r="M20">
            <v>1.25</v>
          </cell>
          <cell r="N20">
            <v>26.911999999999999</v>
          </cell>
          <cell r="O20">
            <v>26.911999999999999</v>
          </cell>
          <cell r="P20">
            <v>26.911999999999999</v>
          </cell>
          <cell r="Q20">
            <v>26.911999999999999</v>
          </cell>
        </row>
        <row r="22">
          <cell r="A22" t="str">
            <v>GHI CHUÙ:</v>
          </cell>
          <cell r="C22" t="str">
            <v>Khoái löôïng ñaát ñaøo moùng tính theo cong thöùc sau :</v>
          </cell>
        </row>
        <row r="23">
          <cell r="D23" t="str">
            <v>V = ha1ùb1+mh^2(a1ù+b1) + 4/3m^2xh^3</v>
          </cell>
        </row>
        <row r="24">
          <cell r="A24" t="str">
            <v>Trong ñoù : a &amp; b chieàu daøi vaø roäng ñaùy moùng</v>
          </cell>
        </row>
        <row r="25">
          <cell r="C25" t="str">
            <v>* a 1 = a + 2a0</v>
          </cell>
          <cell r="F25" t="str">
            <v xml:space="preserve"> b 1 = b + 2a0</v>
          </cell>
        </row>
        <row r="26">
          <cell r="C26" t="str">
            <v xml:space="preserve">* H ñoä saâu choân moùng </v>
          </cell>
        </row>
        <row r="27">
          <cell r="C27" t="str">
            <v>* m  ñoä doác maùi môû moùng tuøy thuoäc caáp ñaát ñaù &amp; ñoä saâu choân moùng H theo QP 4487-87</v>
          </cell>
        </row>
        <row r="28">
          <cell r="C28" t="str">
            <v>m1 = 0 ñaù &amp; ñaát c.IV</v>
          </cell>
          <cell r="G28" t="str">
            <v>m2=0,25(0,5)ñaát c.III</v>
          </cell>
          <cell r="K28" t="str">
            <v>m3 = 0,5(0,75) ñaát c.II</v>
          </cell>
        </row>
        <row r="29">
          <cell r="C29" t="str">
            <v xml:space="preserve">  m4 = 0,67(1,0) ñaát c.I</v>
          </cell>
          <cell r="G29" t="str">
            <v xml:space="preserve">  m5 = 1,0(1,25) ñaát c.I ( caùt,ñaát möôïn )</v>
          </cell>
        </row>
        <row r="30">
          <cell r="C30" t="str">
            <v>Chæ soá m ngoaøi ngoaëc öùng vôùi H &lt;=3m</v>
          </cell>
          <cell r="J30" t="str">
            <v>Chæ soá trong ngoaëc öùng vôùi H =3-5 m</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2"/>
      <sheetName val="Sheet3  "/>
      <sheetName val="Sheet1 (4)"/>
      <sheetName val="Sheet1 (5)"/>
      <sheetName val="Sheet1 (6)"/>
      <sheetName val="Sheet2 (2)"/>
    </sheetNames>
    <sheetDataSet>
      <sheetData sheetId="0"/>
      <sheetData sheetId="1"/>
      <sheetData sheetId="2"/>
      <sheetData sheetId="3"/>
      <sheetData sheetId="4"/>
      <sheetData sheetId="5"/>
      <sheetData sheetId="6"/>
      <sheetData sheetId="7" refreshError="1">
        <row r="16">
          <cell r="I16">
            <v>2415421.9700000002</v>
          </cell>
        </row>
      </sheetData>
      <sheetData sheetId="8"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END"/>
    </sheetNames>
    <sheetDataSet>
      <sheetData sheetId="0"/>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ng TH"/>
      <sheetName val="TTgia"/>
      <sheetName val="PTDG"/>
      <sheetName val="Gia"/>
      <sheetName val="Nhan cong"/>
      <sheetName val="vua"/>
      <sheetName val="BTN min"/>
      <sheetName val="BTN tho"/>
      <sheetName val="XL4Poppy"/>
    </sheetNames>
    <sheetDataSet>
      <sheetData sheetId="0"/>
      <sheetData sheetId="1"/>
      <sheetData sheetId="2"/>
      <sheetData sheetId="3" refreshError="1">
        <row r="126">
          <cell r="E126">
            <v>405755</v>
          </cell>
        </row>
      </sheetData>
      <sheetData sheetId="4"/>
      <sheetData sheetId="5"/>
      <sheetData sheetId="6"/>
      <sheetData sheetId="7"/>
      <sheetData sheetId="8"/>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LE"/>
      <sheetName val="MTO REV.0"/>
      <sheetName val="VENDOR-QUOTES"/>
      <sheetName val="SUM REV.0"/>
      <sheetName val="SUM-BQ"/>
      <sheetName val="BUILDING ELE."/>
      <sheetName val="PAINTING"/>
      <sheetName val="CATHODIC PROTECTION"/>
      <sheetName val="PAGE-PARTY"/>
      <sheetName val="CCTV"/>
      <sheetName val="WEATHER PROOF LTG. &amp; ROD LTG."/>
      <sheetName val="PVC CONDUIT"/>
      <sheetName val="BOX"/>
      <sheetName val="CABLE TRAY"/>
      <sheetName val="TERMINAL KIT"/>
      <sheetName val="EXP-PROOF EQUIPMENT"/>
      <sheetName val="COVE-PAGE"/>
      <sheetName val="Do K"/>
      <sheetName val="G hop"/>
      <sheetName val="DCTC"/>
      <sheetName val="T hop"/>
      <sheetName val="Sheet1"/>
      <sheetName val="TPHcat"/>
      <sheetName val="TPH da"/>
      <sheetName val="XL4Poppy"/>
      <sheetName val="Tong San luong"/>
      <sheetName val="TQT"/>
      <sheetName val="Tong Quyettoan"/>
      <sheetName val="Quyettoan 2001"/>
      <sheetName val="TT tam ung"/>
      <sheetName val="QT thue 2001"/>
      <sheetName val="P bo CPC 2001"/>
      <sheetName val="PB KHTS 2001"/>
      <sheetName val="Dieuchinh thueVAT"/>
      <sheetName val="THUTHAU99"/>
      <sheetName val="THUTHAU6T_2000"/>
      <sheetName val="THUTHAU_QuyIII_2000"/>
      <sheetName val="Yaly"/>
      <sheetName val="THUTHAU_Nam_2000"/>
      <sheetName val="Soconnop_nam2000"/>
      <sheetName val="THUTHAU_Nam 2000"/>
      <sheetName val="B chinh 6 thang nam 2001"/>
      <sheetName val="B chinh Q3  nam 2001 "/>
      <sheetName val="SD1"/>
      <sheetName val="SD2"/>
      <sheetName val="SD4"/>
      <sheetName val="SD6"/>
      <sheetName val="SD7"/>
      <sheetName val="SD8"/>
      <sheetName val="SD9"/>
      <sheetName val="SD10"/>
      <sheetName val="SD12"/>
      <sheetName val="SD12 (2)"/>
      <sheetName val="Tv"/>
      <sheetName val="Bang ke cac CT"/>
      <sheetName val="000"/>
      <sheetName val="XX0"/>
      <sheetName val="XXX"/>
      <sheetName val="Dong Dau"/>
      <sheetName val="Sau dong"/>
      <sheetName val="Ma xa"/>
      <sheetName val="Me tri"/>
      <sheetName val="My dinh"/>
      <sheetName val="Tong cong"/>
      <sheetName val="Sheet4"/>
      <sheetName val="Sheet5"/>
      <sheetName val="moma o 7+9"/>
      <sheetName val="Sheet2"/>
      <sheetName val="Sheet3"/>
      <sheetName val="Gia VL"/>
      <sheetName val="Bang gia ca may"/>
      <sheetName val="Bang luong CB"/>
      <sheetName val="Bang P.tich CT"/>
      <sheetName val="D.toan chi tiet"/>
      <sheetName val="Bang TH Dtoan"/>
      <sheetName val="XXXXXXXX"/>
      <sheetName val="Congty"/>
      <sheetName val="VPPN"/>
      <sheetName val="XN74"/>
      <sheetName val="XN54"/>
      <sheetName val="XN33"/>
      <sheetName val="NK96"/>
      <sheetName val="XL4Test5"/>
      <sheetName val="Hoan thanh"/>
      <sheetName val="Khoach"/>
      <sheetName val="hoan th 15"/>
      <sheetName val="Khoach 15"/>
      <sheetName val="HT 22"/>
      <sheetName val="KH 22"/>
      <sheetName val="KH29"/>
      <sheetName val="KH T8"/>
      <sheetName val="T11"/>
      <sheetName val="T10"/>
      <sheetName val="T8"/>
      <sheetName val="T7"/>
      <sheetName val="Kh48"/>
      <sheetName val="Ht 48"/>
      <sheetName val="Ht128"/>
      <sheetName val="ht12"/>
      <sheetName val="Kh 12"/>
      <sheetName val="ht 20-10"/>
      <sheetName val="ht 24-11"/>
      <sheetName val="kh20-1"/>
      <sheetName val="Ht 20-1"/>
      <sheetName val="KH 12-1"/>
      <sheetName val="HT 12-1"/>
      <sheetName val="KH 5-1"/>
      <sheetName val="HT 5-1"/>
      <sheetName val="Kh29-12"/>
      <sheetName val="Ht29-12"/>
      <sheetName val="KH22-12"/>
      <sheetName val="Ht 22-12"/>
      <sheetName val="KH15-12"/>
      <sheetName val="Ht 15-12"/>
      <sheetName val="kh 7-12"/>
      <sheetName val="ht 7-12"/>
      <sheetName val="kh 30-11"/>
      <sheetName val="ht 30-11"/>
      <sheetName val="kh24-11"/>
      <sheetName val="kh 17-11"/>
      <sheetName val="ht 17-11"/>
      <sheetName val="kh 10-11"/>
      <sheetName val="ht 10-11"/>
      <sheetName val="kh 2-11"/>
      <sheetName val="ht 02-11"/>
      <sheetName val="kh 27-10"/>
      <sheetName val="ht 27-10"/>
      <sheetName val="kh28-10"/>
      <sheetName val="Kh 6-10"/>
      <sheetName val="06-10"/>
      <sheetName val="29-9"/>
      <sheetName val="22-9"/>
      <sheetName val="16-9"/>
      <sheetName val="8-9"/>
      <sheetName val="1-9"/>
      <sheetName val="26-8"/>
      <sheetName val="n198"/>
      <sheetName val="kh128"/>
      <sheetName val="HT29"/>
      <sheetName val="km338+00-km338+100(2)"/>
      <sheetName val="km337+136-km337-350"/>
      <sheetName val="km346+600-km346+820 (2)"/>
      <sheetName val="km346+330-km346+600 (2)"/>
      <sheetName val="km346+00-km346+240 (2)"/>
      <sheetName val="km345+661-km345+000 (2)"/>
      <sheetName val="km345+661-km345+000"/>
      <sheetName val="km338+60-km338+130"/>
      <sheetName val="km338+176-km338+230"/>
      <sheetName val="km342+376.41- km342+520.29"/>
      <sheetName val="km338+439-km388+571.89"/>
      <sheetName val="km342+297.58-km342+376.41"/>
      <sheetName val="km338+571.89-km338+652"/>
      <sheetName val="km337+533.60-km338 (2)"/>
      <sheetName val="km341+275-km341+350"/>
      <sheetName val="km341+913-km341+963"/>
      <sheetName val="km341+1077 -km341+1177.61"/>
      <sheetName val="km341+612-341+682"/>
      <sheetName val="km345+400-km345+500 (3) (2)"/>
      <sheetName val="km345+400-km345+500 (6')"/>
      <sheetName val="km345+400-km345+500 (4)"/>
      <sheetName val="km345+400-km345+500 (9)"/>
      <sheetName val="km345+400-km345+500 (6)"/>
      <sheetName val="km342+520-km342+690 (2)"/>
      <sheetName val="km341.26-km341+200 (2)"/>
      <sheetName val="Duong cong vu hcm (2)"/>
      <sheetName val="Duong cong vu hcm (4)"/>
      <sheetName val="Duong cong vu hcm (5)"/>
      <sheetName val="Duong cong vu hcm (9)"/>
      <sheetName val="Duong cong vu hcm (4;) (2)"/>
      <sheetName val="Duong cong vu hcm (7)"/>
      <sheetName val="Duong cong vu hcm (8)"/>
      <sheetName val="Duong cong vu hcm (6)"/>
      <sheetName val="Duong cong vu hcm (3)"/>
      <sheetName val="Duong cong vu hcm (2;) (2)"/>
      <sheetName val="Duong cong vu hcm (9;) (2)"/>
      <sheetName val="Duong cong vu hcm (8;) (2)"/>
      <sheetName val="Duong cong vu hcm (7;) (2)"/>
      <sheetName val="Duong cong vu hcm (13;) (2)"/>
      <sheetName val="Duong cong vu hcm( Lmat;0) (2)"/>
      <sheetName val="Duong cong vu hcm( Lmat;1) (2)"/>
      <sheetName val="Duong cong vu hcm( Lmat;2)"/>
      <sheetName val="Duong cong vu hcm (10)"/>
      <sheetName val="Duong cong vu hcm (67)"/>
      <sheetName val="Duong cong vu hcm (11)"/>
      <sheetName val="Duong cong vu hcm (12)"/>
      <sheetName val="Duong cong vu hcm"/>
      <sheetName val="00000000"/>
      <sheetName val="km345+400-km345+500 (2)"/>
      <sheetName val="km337+00-km337+34 (3)"/>
      <sheetName val="cong ty so 9 VINACONEX"/>
      <sheetName val="cong ty so 9 VINACONEX (2)"/>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ThietKe"/>
      <sheetName val="HoSoMT"/>
      <sheetName val="GiamSat"/>
      <sheetName val="ThamDinhTKKT"/>
      <sheetName val="ThamDinhDT"/>
      <sheetName val="QLDA"/>
      <sheetName val="TM"/>
      <sheetName val="TM (2)"/>
      <sheetName val="KPTH"/>
      <sheetName val="KPTH (2)"/>
      <sheetName val="Noi Suy"/>
      <sheetName val="Bia"/>
      <sheetName val="Bia (2)"/>
      <sheetName val="Gia NC"/>
      <sheetName val="00000001"/>
      <sheetName val="00000002"/>
      <sheetName val="10000000"/>
      <sheetName val="20000000"/>
      <sheetName val="30000000"/>
      <sheetName val="CT Duong"/>
      <sheetName val="D.gia"/>
      <sheetName val="T.hop"/>
      <sheetName val="Khoan"/>
      <sheetName val="CtP.tro"/>
      <sheetName val="Nha moi"/>
      <sheetName val="NamBanThach"/>
      <sheetName val="KhoanDuong"/>
      <sheetName val="DeNghiDuong"/>
      <sheetName val="TT-BDH-B1"/>
      <sheetName val="TT-T.Tron So 2"/>
      <sheetName val="TT-Doi6-Dot-1"/>
      <sheetName val="ChietTinh"/>
      <sheetName val="Ct.Dam "/>
      <sheetName val="Ct.Duoi"/>
      <sheetName val="Ct.Tren"/>
      <sheetName val="CtVKdam"/>
      <sheetName val="asphal"/>
      <sheetName val="Gvua"/>
      <sheetName val="D.giaMay"/>
      <sheetName val="CBR"/>
      <sheetName val="CTY CAU THANH THUY"/>
      <sheetName val="VINACONEX 15 A"/>
      <sheetName val="NNGT-XMHM2"/>
      <sheetName val="NNGT-XMNS CTXDSO 6(6)"/>
      <sheetName val="892"/>
      <sheetName val="NNGT-XMNS (2)"/>
      <sheetName val="NNGT-XMNS (3)"/>
      <sheetName val="NNGT-XMNS (4)"/>
      <sheetName val="NNGT-XMNS (5)"/>
      <sheetName val="NNGT-XMBS (2)"/>
      <sheetName val="NNGT-XMHM"/>
      <sheetName val="da-1x2 ru muout Tong thuy"/>
      <sheetName val="cat nam dan (4)"/>
      <sheetName val="cat nam dan (5)"/>
      <sheetName val="cat nghia dan(3)"/>
      <sheetName val="KHNN"/>
      <sheetName val="DPRRtm"/>
      <sheetName val="du tru di BT,TV,BPhuoc1"/>
      <sheetName val="tde"/>
      <sheetName val="tong"/>
      <sheetName val="Lamson"/>
      <sheetName val="luongson"/>
      <sheetName val="phuoctien"/>
      <sheetName val="phuoc dai"/>
      <sheetName val="phuocthang"/>
      <sheetName val="phuocthanh"/>
      <sheetName val="TH"/>
      <sheetName val="CT"/>
      <sheetName val="CLVL"/>
      <sheetName val="tong hop"/>
      <sheetName val="phan tich DG"/>
      <sheetName val="gia vat lieu"/>
      <sheetName val="gia xe may"/>
      <sheetName val="gia nhan cong"/>
      <sheetName val="LUY KE LO Hang"/>
      <sheetName val="Ng - 01"/>
      <sheetName val="Ng- 02"/>
      <sheetName val="Ng-03"/>
      <sheetName val="Ng - 04"/>
      <sheetName val="Ng - 05"/>
      <sheetName val="Ng - 06"/>
      <sheetName val="Ng - 07"/>
      <sheetName val="Ng - 08"/>
      <sheetName val="Ng - 9"/>
      <sheetName val="Ng - 10"/>
      <sheetName val="NG - 11"/>
      <sheetName val="NG - 12"/>
      <sheetName val="NG - 13"/>
      <sheetName val="NG - 14"/>
      <sheetName val="NG -15"/>
      <sheetName val="NG - 16"/>
      <sheetName val="Sheet16"/>
      <sheetName val="Sheet15"/>
      <sheetName val="Sheet14"/>
      <sheetName val="Sheet13"/>
      <sheetName val="Sheet12"/>
      <sheetName val="Sheet11"/>
      <sheetName val="Sheet10"/>
      <sheetName val="Sheet9"/>
      <sheetName val="Sheet8"/>
      <sheetName val="Sheet7"/>
      <sheetName val="Sheet6"/>
      <sheetName val="Quang Tri"/>
      <sheetName val="TTHue"/>
      <sheetName val="Da Nang"/>
      <sheetName val="Quang Nam"/>
      <sheetName val="Quang Ngai"/>
      <sheetName val="TH DH-QN"/>
      <sheetName val="KP HD"/>
      <sheetName val="DB HD"/>
      <sheetName val="MTO REV_0"/>
      <sheetName val="DTCT"/>
      <sheetName val="PTVT"/>
      <sheetName val="THDT"/>
      <sheetName val="THVT"/>
      <sheetName val="THGT"/>
      <sheetName val="DT"/>
      <sheetName val="CP"/>
      <sheetName val="BCT6"/>
      <sheetName val="TK331A"/>
      <sheetName val="TK131B"/>
      <sheetName val="TK131A"/>
      <sheetName val="TK 331c1"/>
      <sheetName val="TK331C"/>
      <sheetName val="CT331-2003"/>
      <sheetName val="CT 331"/>
      <sheetName val="CT131-2003"/>
      <sheetName val="CT 131"/>
      <sheetName val="TK331B"/>
      <sheetName val="TK 1331"/>
      <sheetName val="BKe Von vay"/>
      <sheetName val="CP "/>
      <sheetName val="NK Chung"/>
      <sheetName val="So cai"/>
      <sheetName val="NK Thu -Chi"/>
      <sheetName val="SQTM"/>
      <sheetName val="DKCtu"/>
      <sheetName val="CtuGso"/>
      <sheetName val="BCTC"/>
      <sheetName val="Tdoi HD"/>
      <sheetName val="40000000"/>
      <sheetName val="50000000"/>
      <sheetName val="60000000"/>
      <sheetName val="[99Q3299(REV.0).xlsÝK253 AC"/>
      <sheetName val="Quang T2i"/>
      <sheetName val="Quang Ngaa"/>
      <sheetName val="LUONG1"/>
      <sheetName val="Khoan khau tru"/>
      <sheetName val="cac khoan nop"/>
      <sheetName val="Doan phi CD"/>
      <sheetName val="Tro giup CN"/>
      <sheetName val="QTOAN C.T"/>
      <sheetName val="B.PPL"/>
      <sheetName val="Hop don vi"/>
      <sheetName val="XIN T.TOAN CPC"/>
      <sheetName val="Luong ranh PL"/>
      <sheetName val="Luong noi TPL"/>
      <sheetName val="CAP PHAT LUONG"/>
      <sheetName val="K243 K98"/>
      <sheetName val="_x000b_255"/>
      <sheetName val="Suachua"/>
      <sheetName val="PhanTienXuan"/>
      <sheetName val="Quy"/>
      <sheetName val="NguyenHuyen"/>
      <sheetName val="LeVanDung"/>
      <sheetName val="Co gioi- Nam Mu"/>
      <sheetName val="Co gioi -Na Hang"/>
      <sheetName val="PVNA"/>
      <sheetName val="ToDien"/>
      <sheetName val="Le Thanh Buong"/>
      <sheetName val="B ay"/>
      <sheetName val="S y"/>
      <sheetName val="Gian tiep"/>
      <sheetName val="Ky Thuat"/>
      <sheetName val="Tonghop"/>
      <sheetName val=""/>
      <sheetName val="Ha Thanh"/>
      <sheetName val="BD52"/>
      <sheetName val="Coc 52"/>
      <sheetName val="BD225"/>
      <sheetName val="Coc 225"/>
      <sheetName val="DSKH HN"/>
      <sheetName val="NKY "/>
      <sheetName val="DS-TT"/>
      <sheetName val=" HN NHAP"/>
      <sheetName val="KHO HN"/>
      <sheetName val="CNO "/>
      <sheetName val="TL kenh Hon Cut"/>
      <sheetName val="Hon Soi"/>
      <sheetName val="Duong cong_x0000_vu hcm (7;) (2)"/>
      <sheetName val="Cham cong (5)"/>
      <sheetName val="DG"/>
      <sheetName val="BTH"/>
      <sheetName val="VLQI-2005"/>
      <sheetName val="00000003"/>
      <sheetName val="D_x0003_TC"/>
      <sheetName val="VAY"/>
      <sheetName val="Bom"/>
      <sheetName val="Chart1"/>
      <sheetName val="thang1"/>
      <sheetName val="Tien luong"/>
      <sheetName val="Phan tich"/>
      <sheetName val="Kinh phi"/>
      <sheetName val="Chenh lech"/>
      <sheetName val="TH phan dien"/>
      <sheetName val="Tong hop PXL"/>
      <sheetName val="Van chuyen"/>
      <sheetName val="TH toan bo"/>
      <sheetName val="KP phan dien"/>
      <sheetName val="Phan nuoc"/>
      <sheetName val="TH phan nuoc"/>
      <sheetName val="Kinh phi TDCD"/>
      <sheetName val="Phan tich TDCD"/>
      <sheetName val="Chen lech TDCD"/>
      <sheetName val="Tong hop TDCD"/>
      <sheetName val="Sheet17"/>
      <sheetName val="Sheet18"/>
      <sheetName val="Sheet19"/>
      <sheetName val="Sheet20"/>
      <sheetName val="Sheet21"/>
      <sheetName val="Sheet22"/>
      <sheetName val="Sheet23"/>
      <sheetName val="Sheet24"/>
      <sheetName val="Sheet25"/>
      <sheetName val="TK 911"/>
      <sheetName val="TK 711"/>
      <sheetName val="TK 632"/>
      <sheetName val="TK642"/>
      <sheetName val="TK627"/>
      <sheetName val="TK623"/>
      <sheetName val="TK622"/>
      <sheetName val="TK621"/>
      <sheetName val="Chi tiet 511"/>
      <sheetName val="TK 511"/>
      <sheetName val="TK421"/>
      <sheetName val="TK411"/>
      <sheetName val="TK 342 ( thue T.C )"/>
      <sheetName val="TK338"/>
      <sheetName val="Phat sinh 2005"/>
      <sheetName val="TK334"/>
      <sheetName val="TK333"/>
      <sheetName val="TK331"/>
      <sheetName val="TK 341vay dai han "/>
      <sheetName val="TK311"/>
      <sheetName val="TK 214"/>
      <sheetName val="TK 212"/>
      <sheetName val="Chi tiet TK 211"/>
      <sheetName val="TK 211"/>
      <sheetName val="TK 154"/>
      <sheetName val="TK153"/>
      <sheetName val="Chi tiet TK 152"/>
      <sheetName val="Can Doi TK"/>
      <sheetName val="TK 152"/>
      <sheetName val="Chung tu ghi so "/>
      <sheetName val="TK 142"/>
      <sheetName val="TK 141"/>
      <sheetName val="TK 133"/>
      <sheetName val="Chi tiet TK131"/>
      <sheetName val="TK 131"/>
      <sheetName val="TK 112"/>
      <sheetName val="TK 111"/>
      <sheetName val="Phieu thu"/>
      <sheetName val="Phieu chi "/>
      <sheetName val="Phieu nhap VTu "/>
      <sheetName val="Phieu xuat VTu"/>
      <sheetName val="Can doi vat tu nhap xuat "/>
      <sheetName val="Vat tu nhapxuat nam 2005"/>
      <sheetName val="Ca may can dung nam 2005"/>
      <sheetName val="Vat Tu can cho CT nam 2005"/>
      <sheetName val="HD thu mua hang NLS "/>
      <sheetName val="HD thu mua cat soi "/>
      <sheetName val="TLy HD mua ban "/>
      <sheetName val="Bien ban Nthu GK"/>
      <sheetName val="T. Ly HD giao khoan "/>
      <sheetName val="Hop dong giao khoan"/>
      <sheetName val="giay tam ung "/>
      <sheetName val="Bang ke T.toan "/>
      <sheetName val="Hoa don ban hang "/>
      <sheetName val="Bang phan bo tien luong 2005"/>
      <sheetName val="Bang cham cong "/>
      <sheetName val="Bang T.T Luong CB chu Chot2005"/>
      <sheetName val="Bang T.T luong CN lai xe"/>
      <sheetName val="Bang thanh toan luong 2005"/>
      <sheetName val="Nhan cong cho CT nam 2005"/>
      <sheetName val="Dinh Muc tieu hao VL 2005"/>
      <sheetName val="Dang Ky chi tiet KH 2005"/>
      <sheetName val="Bang phan bo NVL nam 2005"/>
      <sheetName val="Bang phan bo K.Hao 2005"/>
      <sheetName val="Dang Ky Khau hao 2005"/>
      <sheetName val="Phu luc so 3( TNDN)"/>
      <sheetName val="PhuLuc so 1(TNDN)"/>
      <sheetName val="Mau so 04 TNDN"/>
      <sheetName val="Mau so 02C"/>
      <sheetName val="Mau so 02B"/>
      <sheetName val="Mau so 02A"/>
      <sheetName val="Mau 01B"/>
      <sheetName val="To khai Mau 11"/>
      <sheetName val="Don xin khat nop thue nam 04"/>
      <sheetName val="Su dung hoa don mau 26"/>
      <sheetName val="QToan hoa don "/>
      <sheetName val="Mau so 01"/>
      <sheetName val="Mau so 02"/>
      <sheetName val="Chi tiet Mau 03 ( mua vao )"/>
      <sheetName val="Mau so 03"/>
      <sheetName val="Mau so 04"/>
      <sheetName val="Mau 05"/>
      <sheetName val="De nghi giai dap ve thue "/>
      <sheetName val="the duc"/>
      <sheetName val="Bao cao thong ke "/>
      <sheetName val="Phieu DTra Van Tai ( 01 TKe )"/>
      <sheetName val="ThanhcoSONTAY"/>
      <sheetName val="Thanhco tong hop"/>
      <sheetName val="Truong Ba Trai(xong)"/>
      <sheetName val="QL32Tranh ST"/>
      <sheetName val="NGUYEN VAN TROI Goi3"/>
      <sheetName val="Nut GT D.Anh Troi (xong)"/>
      <sheetName val="B.xung D.DanHoa-ThanhVan(xong)"/>
      <sheetName val="Cai tao ben Tro(xong)"/>
      <sheetName val="Dien Tien phong (Bx)"/>
      <sheetName val="Cong Tan My"/>
      <sheetName val="Tong hop(Chinh)"/>
      <sheetName val="De Ta Lo(Xong)"/>
      <sheetName val="Duong 79 - Goi 3 nt"/>
      <sheetName val="Duong 79-Goi 3 sap xep"/>
      <sheetName val="Duong79-Goi3BS2004"/>
      <sheetName val="Duong 79 - Goi 3"/>
      <sheetName val="Duong 79 - Goi 2 (2)"/>
      <sheetName val="Duong 79 - Goi 2"/>
      <sheetName val="Duong79-Goi 2-BS2004"/>
      <sheetName val="Duong NM Z 143"/>
      <sheetName val="Duong 88-VT (3)"/>
      <sheetName val="Duong 88-VT (2)"/>
      <sheetName val="The kho"/>
      <sheetName val="Duong 88-VT"/>
      <sheetName val="Duong Tanphu Daithanh"/>
      <sheetName val="Rang Duoi"/>
      <sheetName val="Duong 21A-DongMo"/>
      <sheetName val="Cau Ngoi Tom"/>
      <sheetName val="Tinhlo316 LAPHU-THANHSON"/>
      <sheetName val="Tinh lo 316 gd 2"/>
      <sheetName val="Tinh lo 316 QT (2)"/>
      <sheetName val="Tinh lo 316 QT"/>
      <sheetName val="Didan Hovan-Camdinh "/>
      <sheetName val="Tinh lo80 TTCT"/>
      <sheetName val="De bao Son Tay 03"/>
      <sheetName val="Tinh lo80 "/>
      <sheetName val="Suoi oi - Ao vua (2)"/>
      <sheetName val="Suoi oi - Ao vua"/>
      <sheetName val="TT HLTH - DHBP"/>
      <sheetName val="Duong Che - Hop Thinh"/>
      <sheetName val="Duong Pheo Che - HB"/>
      <sheetName val="Duong VQG Ba Vi-Goi1"/>
      <sheetName val="Ke TANDUC NX"/>
      <sheetName val="The kho ke tan duc"/>
      <sheetName val="Ke TANDUC "/>
      <sheetName val="Cau Bon (2)"/>
      <sheetName val="Cau Bon"/>
      <sheetName val="Duong Dainghia Sap xep"/>
      <sheetName val="Duong Dainghia-Antien Goi2"/>
      <sheetName val="The kho Dai nghia an tien (2)"/>
      <sheetName val="Duong Nguyen Van Troi - SX"/>
      <sheetName val="The kho Nguyen Van Troi"/>
      <sheetName val="Nhieu"/>
      <sheetName val="Dung"/>
      <sheetName val="Dung T"/>
      <sheetName val="ၨt 24-11"/>
    </sheetNames>
    <sheetDataSet>
      <sheetData sheetId="0" refreshError="1"/>
      <sheetData sheetId="1" refreshError="1">
        <row r="1">
          <cell r="A1" t="str">
            <v>PRICE BREAKDOWN FOR ELECTRICAL INSTALLATION WORK</v>
          </cell>
          <cell r="B1" t="str">
            <v xml:space="preserve">  600V CONTROL CA_x0000_LE 12/C 2.0 sq.mm  PVC/PVC</v>
          </cell>
          <cell r="C1">
            <v>-195</v>
          </cell>
          <cell r="D1" t="str">
            <v>M</v>
          </cell>
          <cell r="E1">
            <v>38</v>
          </cell>
          <cell r="F1">
            <v>-7410</v>
          </cell>
          <cell r="G1" t="str">
            <v/>
          </cell>
          <cell r="H1">
            <v>0</v>
          </cell>
          <cell r="I1">
            <v>0</v>
          </cell>
          <cell r="J1">
            <v>0</v>
          </cell>
          <cell r="K1" t="str">
            <v/>
          </cell>
          <cell r="L1" t="str">
            <v>M+L</v>
          </cell>
          <cell r="M1">
            <v>0</v>
          </cell>
          <cell r="N1">
            <v>0</v>
          </cell>
          <cell r="O1">
            <v>60</v>
          </cell>
          <cell r="P1">
            <v>114600</v>
          </cell>
          <cell r="Q1">
            <v>0</v>
          </cell>
        </row>
        <row r="2">
          <cell r="B2" t="str">
            <v>東鼎  LNG TERMINAL</v>
          </cell>
          <cell r="C2">
            <v>0</v>
          </cell>
          <cell r="D2">
            <v>0</v>
          </cell>
          <cell r="E2">
            <v>0</v>
          </cell>
          <cell r="F2">
            <v>0</v>
          </cell>
          <cell r="G2" t="str">
            <v/>
          </cell>
          <cell r="H2">
            <v>0</v>
          </cell>
          <cell r="I2" t="str">
            <v>CTCI Q. NO. : 99Q3299</v>
          </cell>
          <cell r="J2">
            <v>0</v>
          </cell>
          <cell r="K2">
            <v>0</v>
          </cell>
          <cell r="L2">
            <v>0</v>
          </cell>
          <cell r="M2">
            <v>0</v>
          </cell>
          <cell r="N2">
            <v>0</v>
          </cell>
          <cell r="O2">
            <v>0</v>
          </cell>
          <cell r="P2" t="str">
            <v>CTCI Q. NO. : 99Q3299</v>
          </cell>
        </row>
        <row r="3">
          <cell r="B3" t="str">
            <v>LOCATION: 桃園 觀塘工業區</v>
          </cell>
        </row>
        <row r="4">
          <cell r="A4">
            <v>0</v>
          </cell>
          <cell r="B4">
            <v>0</v>
          </cell>
          <cell r="C4">
            <v>0</v>
          </cell>
          <cell r="D4">
            <v>0</v>
          </cell>
          <cell r="E4">
            <v>0</v>
          </cell>
          <cell r="F4">
            <v>0</v>
          </cell>
          <cell r="G4">
            <v>0</v>
          </cell>
          <cell r="H4">
            <v>4.303918780958249E-283</v>
          </cell>
          <cell r="I4">
            <v>0</v>
          </cell>
          <cell r="J4">
            <v>1.4775881111090027E-309</v>
          </cell>
          <cell r="K4">
            <v>0</v>
          </cell>
          <cell r="L4">
            <v>0</v>
          </cell>
          <cell r="M4">
            <v>2.2250743890061491E-308</v>
          </cell>
          <cell r="N4">
            <v>0</v>
          </cell>
          <cell r="O4">
            <v>3.3156563676248386E-316</v>
          </cell>
          <cell r="P4">
            <v>0</v>
          </cell>
          <cell r="Q4">
            <v>0</v>
          </cell>
        </row>
        <row r="5">
          <cell r="E5" t="str">
            <v xml:space="preserve">                  TO SITE</v>
          </cell>
          <cell r="F5">
            <v>0</v>
          </cell>
          <cell r="G5" t="str">
            <v xml:space="preserve">                  TO SITE</v>
          </cell>
          <cell r="H5">
            <v>0</v>
          </cell>
          <cell r="I5">
            <v>0</v>
          </cell>
          <cell r="J5">
            <v>0</v>
          </cell>
          <cell r="K5" t="str">
            <v xml:space="preserve">                  TO SITE</v>
          </cell>
          <cell r="L5">
            <v>0</v>
          </cell>
          <cell r="M5" t="str">
            <v xml:space="preserve">                  TO SITE</v>
          </cell>
        </row>
        <row r="6">
          <cell r="E6" t="str">
            <v xml:space="preserve"> ON SHORE MAT'L (NET) NT$</v>
          </cell>
          <cell r="F6">
            <v>0</v>
          </cell>
          <cell r="G6" t="str">
            <v xml:space="preserve"> OFF SHORE MAT'L (NET) US$</v>
          </cell>
          <cell r="H6">
            <v>0</v>
          </cell>
          <cell r="I6" t="str">
            <v xml:space="preserve">          LABOR MH (NET) </v>
          </cell>
          <cell r="J6">
            <v>0</v>
          </cell>
          <cell r="K6" t="str">
            <v xml:space="preserve">     ON SHORE MAT'L NT$</v>
          </cell>
          <cell r="L6">
            <v>0</v>
          </cell>
          <cell r="M6" t="str">
            <v xml:space="preserve">   OFF SHORE MAT'L US$</v>
          </cell>
          <cell r="N6">
            <v>0</v>
          </cell>
          <cell r="O6" t="str">
            <v xml:space="preserve">        LABOR PRICE NT$</v>
          </cell>
          <cell r="P6">
            <v>0</v>
          </cell>
          <cell r="Q6" t="str">
            <v>REMARK</v>
          </cell>
        </row>
        <row r="7">
          <cell r="A7" t="str">
            <v>NO.</v>
          </cell>
          <cell r="B7" t="str">
            <v>DESCRIPTION</v>
          </cell>
          <cell r="C7" t="str">
            <v>Q'TY</v>
          </cell>
          <cell r="D7" t="str">
            <v>UNIT</v>
          </cell>
          <cell r="E7" t="str">
            <v>U/P</v>
          </cell>
          <cell r="F7" t="str">
            <v>TOTAL</v>
          </cell>
          <cell r="G7" t="str">
            <v>U/P</v>
          </cell>
          <cell r="H7" t="str">
            <v>TOTAL</v>
          </cell>
          <cell r="I7" t="str">
            <v>U/P</v>
          </cell>
          <cell r="J7" t="str">
            <v>TOTAL</v>
          </cell>
          <cell r="K7" t="str">
            <v>U/P</v>
          </cell>
          <cell r="L7" t="str">
            <v>TOTAL</v>
          </cell>
          <cell r="M7" t="str">
            <v>U/P</v>
          </cell>
          <cell r="N7" t="str">
            <v>TOTAL</v>
          </cell>
          <cell r="O7" t="str">
            <v>U/P</v>
          </cell>
          <cell r="P7" t="str">
            <v>TOTAL</v>
          </cell>
        </row>
        <row r="8">
          <cell r="J8">
            <v>238</v>
          </cell>
        </row>
        <row r="9">
          <cell r="A9" t="str">
            <v>ALT-1</v>
          </cell>
          <cell r="B9" t="str">
            <v xml:space="preserve">         PRICE SUMMARY</v>
          </cell>
        </row>
        <row r="11">
          <cell r="A11" t="str">
            <v xml:space="preserve">  A.</v>
          </cell>
          <cell r="B11" t="str">
            <v xml:space="preserve"> POWER EQUIPMENT </v>
          </cell>
          <cell r="C11">
            <v>1</v>
          </cell>
          <cell r="D11" t="str">
            <v>LOT</v>
          </cell>
          <cell r="E11">
            <v>138612100</v>
          </cell>
          <cell r="F11">
            <v>138612100</v>
          </cell>
          <cell r="G11">
            <v>0</v>
          </cell>
          <cell r="H11">
            <v>0</v>
          </cell>
          <cell r="I11">
            <v>13764</v>
          </cell>
          <cell r="J11">
            <v>13764</v>
          </cell>
          <cell r="K11">
            <v>138612100</v>
          </cell>
          <cell r="L11">
            <v>138612100</v>
          </cell>
          <cell r="M11">
            <v>0</v>
          </cell>
          <cell r="N11">
            <v>0</v>
          </cell>
          <cell r="O11">
            <v>6155030</v>
          </cell>
          <cell r="P11">
            <v>6155030</v>
          </cell>
        </row>
        <row r="12">
          <cell r="F12">
            <v>0</v>
          </cell>
          <cell r="G12">
            <v>0</v>
          </cell>
          <cell r="H12">
            <v>0</v>
          </cell>
          <cell r="I12">
            <v>0</v>
          </cell>
          <cell r="J12">
            <v>0</v>
          </cell>
          <cell r="K12">
            <v>0</v>
          </cell>
          <cell r="L12">
            <v>0</v>
          </cell>
          <cell r="M12">
            <v>0</v>
          </cell>
          <cell r="N12">
            <v>0</v>
          </cell>
          <cell r="O12">
            <v>0</v>
          </cell>
          <cell r="P12">
            <v>0</v>
          </cell>
        </row>
        <row r="13">
          <cell r="A13" t="str">
            <v xml:space="preserve">  B.</v>
          </cell>
          <cell r="B13" t="str">
            <v xml:space="preserve"> POWER DISTRIBUTION SYSTEM</v>
          </cell>
          <cell r="C13">
            <v>130730</v>
          </cell>
          <cell r="D13" t="str">
            <v>M</v>
          </cell>
          <cell r="E13">
            <v>178.00177465004208</v>
          </cell>
          <cell r="F13">
            <v>23270172</v>
          </cell>
          <cell r="G13">
            <v>0</v>
          </cell>
          <cell r="H13">
            <v>0</v>
          </cell>
          <cell r="I13">
            <v>0.25310181289681022</v>
          </cell>
          <cell r="J13">
            <v>33088</v>
          </cell>
          <cell r="K13">
            <v>178.00177465004208</v>
          </cell>
          <cell r="L13">
            <v>23270172</v>
          </cell>
          <cell r="M13">
            <v>0</v>
          </cell>
          <cell r="N13">
            <v>0</v>
          </cell>
          <cell r="O13">
            <v>70.851243019964812</v>
          </cell>
          <cell r="P13">
            <v>9262383</v>
          </cell>
        </row>
        <row r="14">
          <cell r="F14">
            <v>0</v>
          </cell>
          <cell r="G14">
            <v>0</v>
          </cell>
          <cell r="H14">
            <v>0</v>
          </cell>
          <cell r="I14">
            <v>0</v>
          </cell>
          <cell r="J14">
            <v>0</v>
          </cell>
          <cell r="K14">
            <v>0</v>
          </cell>
          <cell r="L14">
            <v>0</v>
          </cell>
          <cell r="M14">
            <v>0</v>
          </cell>
          <cell r="N14">
            <v>0</v>
          </cell>
          <cell r="O14">
            <v>0</v>
          </cell>
          <cell r="P14">
            <v>0</v>
          </cell>
        </row>
        <row r="15">
          <cell r="A15" t="str">
            <v xml:space="preserve">  C.</v>
          </cell>
          <cell r="B15" t="str">
            <v xml:space="preserve"> LIGHTING SYSTEM</v>
          </cell>
          <cell r="C15">
            <v>508</v>
          </cell>
          <cell r="D15" t="str">
            <v>SET</v>
          </cell>
          <cell r="E15">
            <v>18871.641732283464</v>
          </cell>
          <cell r="F15">
            <v>9586794</v>
          </cell>
          <cell r="G15">
            <v>0</v>
          </cell>
          <cell r="H15">
            <v>0</v>
          </cell>
          <cell r="I15">
            <v>28.084645669291337</v>
          </cell>
          <cell r="J15">
            <v>14267</v>
          </cell>
          <cell r="K15">
            <v>18871.641732283464</v>
          </cell>
          <cell r="L15">
            <v>9586794</v>
          </cell>
          <cell r="M15">
            <v>0</v>
          </cell>
          <cell r="N15">
            <v>0</v>
          </cell>
          <cell r="O15">
            <v>8470.6830708661419</v>
          </cell>
          <cell r="P15">
            <v>4303107</v>
          </cell>
        </row>
        <row r="16">
          <cell r="A16" t="str">
            <v>A.8.1</v>
          </cell>
          <cell r="B16" t="str">
            <v>SELF-STANDING POWER PANEL, 480V, 65KA</v>
          </cell>
          <cell r="C16">
            <v>3.90625E-3</v>
          </cell>
          <cell r="D16" t="str">
            <v>SET</v>
          </cell>
          <cell r="E16">
            <v>120000</v>
          </cell>
          <cell r="F16">
            <v>0</v>
          </cell>
          <cell r="G16">
            <v>0</v>
          </cell>
          <cell r="H16">
            <v>0</v>
          </cell>
          <cell r="I16">
            <v>0</v>
          </cell>
          <cell r="J16">
            <v>0</v>
          </cell>
          <cell r="K16">
            <v>0</v>
          </cell>
          <cell r="L16">
            <v>0</v>
          </cell>
          <cell r="M16">
            <v>0</v>
          </cell>
          <cell r="N16">
            <v>0</v>
          </cell>
          <cell r="O16">
            <v>0</v>
          </cell>
          <cell r="P16">
            <v>0</v>
          </cell>
        </row>
        <row r="17">
          <cell r="A17" t="str">
            <v xml:space="preserve">  D.</v>
          </cell>
          <cell r="B17" t="str">
            <v xml:space="preserve"> GROUNDING &amp; LIGHTNING PROTECTION SYSTEM</v>
          </cell>
          <cell r="C17">
            <v>8620</v>
          </cell>
          <cell r="D17" t="str">
            <v>M</v>
          </cell>
          <cell r="E17">
            <v>104.6885150812065</v>
          </cell>
          <cell r="F17">
            <v>902415</v>
          </cell>
          <cell r="G17">
            <v>0</v>
          </cell>
          <cell r="H17">
            <v>0</v>
          </cell>
          <cell r="I17">
            <v>0.40336426914153134</v>
          </cell>
          <cell r="J17">
            <v>3477</v>
          </cell>
          <cell r="K17">
            <v>104.6885150812065</v>
          </cell>
          <cell r="L17">
            <v>902415</v>
          </cell>
          <cell r="M17">
            <v>0</v>
          </cell>
          <cell r="N17">
            <v>0</v>
          </cell>
          <cell r="O17">
            <v>146.95568445475638</v>
          </cell>
          <cell r="P17">
            <v>1266758</v>
          </cell>
        </row>
        <row r="18">
          <cell r="B18" t="str">
            <v>480/240V, 20KVA</v>
          </cell>
          <cell r="C18">
            <v>6</v>
          </cell>
          <cell r="D18" t="str">
            <v>SET</v>
          </cell>
          <cell r="E18">
            <v>30000</v>
          </cell>
          <cell r="F18">
            <v>0</v>
          </cell>
          <cell r="G18">
            <v>0</v>
          </cell>
          <cell r="H18">
            <v>0</v>
          </cell>
          <cell r="I18">
            <v>0</v>
          </cell>
          <cell r="J18">
            <v>0</v>
          </cell>
          <cell r="K18">
            <v>0</v>
          </cell>
          <cell r="L18">
            <v>0</v>
          </cell>
          <cell r="M18">
            <v>0</v>
          </cell>
          <cell r="N18">
            <v>0</v>
          </cell>
          <cell r="O18">
            <v>0</v>
          </cell>
          <cell r="P18">
            <v>0</v>
          </cell>
        </row>
        <row r="19">
          <cell r="A19" t="str">
            <v xml:space="preserve">  E.</v>
          </cell>
          <cell r="B19" t="str">
            <v xml:space="preserve"> TELEPHONE SYSTEM</v>
          </cell>
          <cell r="C19">
            <v>2250</v>
          </cell>
          <cell r="D19" t="str">
            <v>M</v>
          </cell>
          <cell r="E19">
            <v>219.19555555555556</v>
          </cell>
          <cell r="F19">
            <v>493190</v>
          </cell>
          <cell r="G19">
            <v>0</v>
          </cell>
          <cell r="H19">
            <v>0</v>
          </cell>
          <cell r="I19">
            <v>0.20088888888888889</v>
          </cell>
          <cell r="J19">
            <v>452</v>
          </cell>
          <cell r="K19">
            <v>219.19555555555556</v>
          </cell>
          <cell r="L19">
            <v>493190</v>
          </cell>
          <cell r="M19">
            <v>0</v>
          </cell>
          <cell r="N19">
            <v>0</v>
          </cell>
          <cell r="O19">
            <v>56.222222222222221</v>
          </cell>
          <cell r="P19">
            <v>126500</v>
          </cell>
        </row>
        <row r="20">
          <cell r="B20" t="str">
            <v>5S</v>
          </cell>
          <cell r="C20">
            <v>3.5</v>
          </cell>
          <cell r="D20">
            <v>2.11</v>
          </cell>
          <cell r="E20">
            <v>1</v>
          </cell>
          <cell r="F20">
            <v>0</v>
          </cell>
          <cell r="G20">
            <v>0</v>
          </cell>
          <cell r="H20">
            <v>0</v>
          </cell>
          <cell r="I20">
            <v>0</v>
          </cell>
          <cell r="J20">
            <v>0</v>
          </cell>
          <cell r="K20">
            <v>0</v>
          </cell>
          <cell r="L20">
            <v>0</v>
          </cell>
          <cell r="M20">
            <v>0</v>
          </cell>
          <cell r="N20">
            <v>0</v>
          </cell>
          <cell r="O20">
            <v>0</v>
          </cell>
          <cell r="P20">
            <v>0</v>
          </cell>
        </row>
        <row r="21">
          <cell r="A21" t="str">
            <v xml:space="preserve">  F.</v>
          </cell>
          <cell r="B21" t="str">
            <v xml:space="preserve"> PAGE/INTERCOMMUNICATION SYSTEM</v>
          </cell>
          <cell r="C21">
            <v>15</v>
          </cell>
          <cell r="D21" t="str">
            <v>SET</v>
          </cell>
          <cell r="E21">
            <v>67271.8</v>
          </cell>
          <cell r="F21">
            <v>1009077</v>
          </cell>
          <cell r="G21">
            <v>0</v>
          </cell>
          <cell r="H21">
            <v>0</v>
          </cell>
          <cell r="I21">
            <v>87.266666666666666</v>
          </cell>
          <cell r="J21">
            <v>1309</v>
          </cell>
          <cell r="K21">
            <v>67271.8</v>
          </cell>
          <cell r="L21">
            <v>1009077</v>
          </cell>
          <cell r="M21">
            <v>0</v>
          </cell>
          <cell r="N21">
            <v>0</v>
          </cell>
          <cell r="O21">
            <v>24435.333333333332</v>
          </cell>
          <cell r="P21">
            <v>366530</v>
          </cell>
        </row>
        <row r="22">
          <cell r="F22">
            <v>0</v>
          </cell>
          <cell r="G22">
            <v>0</v>
          </cell>
          <cell r="H22">
            <v>0</v>
          </cell>
          <cell r="I22">
            <v>0</v>
          </cell>
          <cell r="J22">
            <v>0</v>
          </cell>
          <cell r="K22">
            <v>0</v>
          </cell>
          <cell r="L22">
            <v>0</v>
          </cell>
          <cell r="M22">
            <v>0</v>
          </cell>
          <cell r="N22">
            <v>0</v>
          </cell>
          <cell r="O22">
            <v>0</v>
          </cell>
          <cell r="P22">
            <v>0</v>
          </cell>
        </row>
        <row r="23">
          <cell r="A23" t="str">
            <v xml:space="preserve">  G.</v>
          </cell>
          <cell r="B23" t="str">
            <v xml:space="preserve"> CCTV SYSTEM</v>
          </cell>
          <cell r="C23">
            <v>6</v>
          </cell>
          <cell r="D23" t="str">
            <v>SET</v>
          </cell>
          <cell r="E23">
            <v>291143.16666666669</v>
          </cell>
          <cell r="F23">
            <v>1746859</v>
          </cell>
          <cell r="G23">
            <v>0</v>
          </cell>
          <cell r="H23">
            <v>0</v>
          </cell>
          <cell r="I23">
            <v>221</v>
          </cell>
          <cell r="J23">
            <v>1326</v>
          </cell>
          <cell r="K23">
            <v>291143.16666666669</v>
          </cell>
          <cell r="L23">
            <v>1746859</v>
          </cell>
          <cell r="M23">
            <v>0</v>
          </cell>
          <cell r="N23">
            <v>0</v>
          </cell>
          <cell r="O23">
            <v>61933.5</v>
          </cell>
          <cell r="P23">
            <v>371601</v>
          </cell>
        </row>
        <row r="24">
          <cell r="F24">
            <v>0</v>
          </cell>
          <cell r="G24">
            <v>0</v>
          </cell>
          <cell r="H24">
            <v>0</v>
          </cell>
          <cell r="I24">
            <v>0</v>
          </cell>
          <cell r="J24">
            <v>0</v>
          </cell>
          <cell r="K24">
            <v>0</v>
          </cell>
          <cell r="L24">
            <v>0</v>
          </cell>
          <cell r="M24">
            <v>0</v>
          </cell>
          <cell r="N24">
            <v>0</v>
          </cell>
          <cell r="O24">
            <v>0</v>
          </cell>
          <cell r="P24">
            <v>0</v>
          </cell>
        </row>
        <row r="25">
          <cell r="A25" t="str">
            <v xml:space="preserve">  H.</v>
          </cell>
          <cell r="B25" t="str">
            <v xml:space="preserve"> CATHODIC PROTECTION SYSTEM</v>
          </cell>
          <cell r="C25">
            <v>60</v>
          </cell>
          <cell r="D25" t="str">
            <v>PC</v>
          </cell>
          <cell r="E25">
            <v>12445.316666666668</v>
          </cell>
          <cell r="F25">
            <v>746719</v>
          </cell>
          <cell r="G25">
            <v>0</v>
          </cell>
          <cell r="H25">
            <v>0</v>
          </cell>
          <cell r="I25">
            <v>17.083333333333332</v>
          </cell>
          <cell r="J25">
            <v>1025</v>
          </cell>
          <cell r="K25">
            <v>12445.316666666668</v>
          </cell>
          <cell r="L25">
            <v>746719</v>
          </cell>
          <cell r="M25">
            <v>0</v>
          </cell>
          <cell r="N25">
            <v>0</v>
          </cell>
          <cell r="O25">
            <v>6387.1</v>
          </cell>
          <cell r="P25">
            <v>383226</v>
          </cell>
        </row>
        <row r="26">
          <cell r="B26">
            <v>0</v>
          </cell>
          <cell r="I26">
            <v>0.15</v>
          </cell>
          <cell r="J26">
            <v>0</v>
          </cell>
          <cell r="K26">
            <v>0.15</v>
          </cell>
          <cell r="L26">
            <v>0</v>
          </cell>
          <cell r="M26">
            <v>0</v>
          </cell>
          <cell r="N26">
            <v>0</v>
          </cell>
          <cell r="O26">
            <v>0</v>
          </cell>
          <cell r="P26">
            <v>2</v>
          </cell>
          <cell r="Q26">
            <v>0</v>
          </cell>
        </row>
        <row r="27">
          <cell r="A27" t="str">
            <v xml:space="preserve">  I.</v>
          </cell>
          <cell r="B27" t="str">
            <v>APS SYSTEM</v>
          </cell>
          <cell r="C27">
            <v>60</v>
          </cell>
          <cell r="D27" t="str">
            <v>SET</v>
          </cell>
          <cell r="E27">
            <v>260365.88333333333</v>
          </cell>
          <cell r="F27">
            <v>15621953</v>
          </cell>
          <cell r="G27">
            <v>0</v>
          </cell>
          <cell r="H27">
            <v>0</v>
          </cell>
          <cell r="I27">
            <v>227.13333333333333</v>
          </cell>
          <cell r="J27">
            <v>13628</v>
          </cell>
          <cell r="K27">
            <v>260365.88333333333</v>
          </cell>
          <cell r="L27">
            <v>15621953</v>
          </cell>
          <cell r="M27">
            <v>0</v>
          </cell>
          <cell r="N27">
            <v>0</v>
          </cell>
          <cell r="O27">
            <v>63605.433333333334</v>
          </cell>
          <cell r="P27">
            <v>3816326</v>
          </cell>
          <cell r="Q27">
            <v>0</v>
          </cell>
        </row>
        <row r="28">
          <cell r="A28">
            <v>23</v>
          </cell>
          <cell r="B28" t="str">
            <v>5S</v>
          </cell>
          <cell r="C28">
            <v>3.5</v>
          </cell>
          <cell r="D28">
            <v>2.11</v>
          </cell>
          <cell r="E28">
            <v>1</v>
          </cell>
          <cell r="F28">
            <v>0</v>
          </cell>
          <cell r="G28">
            <v>0</v>
          </cell>
          <cell r="H28">
            <v>0</v>
          </cell>
          <cell r="I28">
            <v>0.3</v>
          </cell>
          <cell r="J28">
            <v>0</v>
          </cell>
          <cell r="K28">
            <v>0.3</v>
          </cell>
          <cell r="L28">
            <v>0</v>
          </cell>
          <cell r="M28">
            <v>0</v>
          </cell>
          <cell r="N28">
            <v>0</v>
          </cell>
          <cell r="O28">
            <v>0</v>
          </cell>
          <cell r="P28">
            <v>3</v>
          </cell>
          <cell r="Q28">
            <v>0</v>
          </cell>
        </row>
        <row r="29">
          <cell r="A29" t="str">
            <v xml:space="preserve">  J.</v>
          </cell>
          <cell r="B29" t="str">
            <v>U/G CONDUIT BANK</v>
          </cell>
          <cell r="C29">
            <v>2850</v>
          </cell>
          <cell r="D29" t="str">
            <v>M3</v>
          </cell>
          <cell r="E29">
            <v>2070.4561403508774</v>
          </cell>
          <cell r="F29">
            <v>5900800</v>
          </cell>
          <cell r="G29">
            <v>0</v>
          </cell>
          <cell r="H29">
            <v>0</v>
          </cell>
          <cell r="I29">
            <v>9.5898245614035087</v>
          </cell>
          <cell r="J29">
            <v>27331</v>
          </cell>
          <cell r="K29">
            <v>2070.4561403508774</v>
          </cell>
          <cell r="L29">
            <v>5900800</v>
          </cell>
          <cell r="M29">
            <v>0</v>
          </cell>
          <cell r="N29">
            <v>0</v>
          </cell>
          <cell r="O29">
            <v>7703.0175438596489</v>
          </cell>
          <cell r="P29">
            <v>21953600</v>
          </cell>
          <cell r="Q29">
            <v>0</v>
          </cell>
        </row>
        <row r="30">
          <cell r="A30">
            <v>25</v>
          </cell>
          <cell r="B30" t="str">
            <v>5S</v>
          </cell>
          <cell r="C30">
            <v>5</v>
          </cell>
          <cell r="D30">
            <v>2.77</v>
          </cell>
          <cell r="E30">
            <v>1</v>
          </cell>
          <cell r="F30">
            <v>0</v>
          </cell>
          <cell r="G30">
            <v>0</v>
          </cell>
          <cell r="H30">
            <v>0</v>
          </cell>
          <cell r="I30">
            <v>0.3</v>
          </cell>
          <cell r="J30">
            <v>0</v>
          </cell>
          <cell r="K30">
            <v>0.3</v>
          </cell>
          <cell r="L30">
            <v>0</v>
          </cell>
          <cell r="M30">
            <v>0</v>
          </cell>
          <cell r="N30">
            <v>0</v>
          </cell>
          <cell r="O30">
            <v>0</v>
          </cell>
          <cell r="P30">
            <v>4</v>
          </cell>
          <cell r="Q30">
            <v>0</v>
          </cell>
        </row>
        <row r="31">
          <cell r="A31">
            <v>26</v>
          </cell>
          <cell r="B31" t="str">
            <v>5S</v>
          </cell>
          <cell r="C31">
            <v>6</v>
          </cell>
          <cell r="D31">
            <v>2.77</v>
          </cell>
          <cell r="E31">
            <v>1.7652958621831609E-284</v>
          </cell>
          <cell r="F31">
            <v>0</v>
          </cell>
          <cell r="G31">
            <v>0</v>
          </cell>
          <cell r="H31">
            <v>0</v>
          </cell>
          <cell r="I31">
            <v>0</v>
          </cell>
          <cell r="J31">
            <v>0</v>
          </cell>
          <cell r="K31" t="str">
            <v>M+L</v>
          </cell>
          <cell r="L31">
            <v>0</v>
          </cell>
          <cell r="M31">
            <v>0</v>
          </cell>
          <cell r="N31">
            <v>0</v>
          </cell>
          <cell r="O31">
            <v>0</v>
          </cell>
          <cell r="P31">
            <v>0</v>
          </cell>
          <cell r="Q31">
            <v>0</v>
          </cell>
        </row>
        <row r="32">
          <cell r="A32">
            <v>27</v>
          </cell>
          <cell r="B32" t="str">
            <v>TOTAL (ALT-1)</v>
          </cell>
          <cell r="C32">
            <v>0</v>
          </cell>
          <cell r="D32">
            <v>0</v>
          </cell>
          <cell r="E32">
            <v>0</v>
          </cell>
          <cell r="F32">
            <v>197890079</v>
          </cell>
          <cell r="G32">
            <v>0</v>
          </cell>
          <cell r="H32">
            <v>0</v>
          </cell>
          <cell r="I32">
            <v>0</v>
          </cell>
          <cell r="J32">
            <v>109667</v>
          </cell>
          <cell r="K32">
            <v>0</v>
          </cell>
          <cell r="L32">
            <v>197890079</v>
          </cell>
          <cell r="M32">
            <v>0</v>
          </cell>
          <cell r="N32">
            <v>0</v>
          </cell>
          <cell r="O32">
            <v>0</v>
          </cell>
          <cell r="P32">
            <v>48005061</v>
          </cell>
          <cell r="Q32">
            <v>109667</v>
          </cell>
        </row>
        <row r="33">
          <cell r="A33">
            <v>28</v>
          </cell>
          <cell r="B33">
            <v>42</v>
          </cell>
          <cell r="C33">
            <v>0</v>
          </cell>
          <cell r="D33">
            <v>0</v>
          </cell>
          <cell r="E33" t="str">
            <v/>
          </cell>
          <cell r="F33">
            <v>0</v>
          </cell>
          <cell r="G33">
            <v>0</v>
          </cell>
          <cell r="H33">
            <v>0</v>
          </cell>
          <cell r="I33">
            <v>0</v>
          </cell>
          <cell r="J33">
            <v>0</v>
          </cell>
          <cell r="K33">
            <v>0</v>
          </cell>
          <cell r="L33">
            <v>0</v>
          </cell>
          <cell r="M33">
            <v>0</v>
          </cell>
          <cell r="N33">
            <v>0</v>
          </cell>
          <cell r="O33">
            <v>0</v>
          </cell>
          <cell r="P33">
            <v>0</v>
          </cell>
          <cell r="Q33">
            <v>0</v>
          </cell>
        </row>
        <row r="34">
          <cell r="A34" t="str">
            <v>OTHER</v>
          </cell>
          <cell r="B34" t="str">
            <v xml:space="preserve"> CATHODIC PROTECTION SYSTEM  FOR TRUNK LINE</v>
          </cell>
          <cell r="C34">
            <v>1</v>
          </cell>
          <cell r="D34" t="str">
            <v>LOT</v>
          </cell>
          <cell r="E34">
            <v>0</v>
          </cell>
          <cell r="F34">
            <v>4357694</v>
          </cell>
          <cell r="G34">
            <v>0</v>
          </cell>
          <cell r="H34">
            <v>0</v>
          </cell>
          <cell r="I34">
            <v>0</v>
          </cell>
          <cell r="J34">
            <v>6089</v>
          </cell>
          <cell r="K34">
            <v>0</v>
          </cell>
          <cell r="L34">
            <v>4357694</v>
          </cell>
          <cell r="M34">
            <v>0</v>
          </cell>
          <cell r="N34">
            <v>0</v>
          </cell>
          <cell r="O34">
            <v>0</v>
          </cell>
          <cell r="P34">
            <v>2372268</v>
          </cell>
          <cell r="Q34">
            <v>6089</v>
          </cell>
        </row>
        <row r="35">
          <cell r="A35">
            <v>30</v>
          </cell>
          <cell r="B35">
            <v>46</v>
          </cell>
          <cell r="C35">
            <v>350</v>
          </cell>
          <cell r="D35" t="str">
            <v>M</v>
          </cell>
          <cell r="E35" t="str">
            <v/>
          </cell>
          <cell r="F35">
            <v>0</v>
          </cell>
          <cell r="G35">
            <v>0</v>
          </cell>
          <cell r="H35">
            <v>0</v>
          </cell>
          <cell r="I35">
            <v>0</v>
          </cell>
          <cell r="J35">
            <v>0</v>
          </cell>
          <cell r="K35">
            <v>410000</v>
          </cell>
          <cell r="L35">
            <v>0</v>
          </cell>
          <cell r="M35">
            <v>0</v>
          </cell>
          <cell r="N35">
            <v>0</v>
          </cell>
          <cell r="O35">
            <v>0</v>
          </cell>
          <cell r="P35">
            <v>0</v>
          </cell>
          <cell r="Q35">
            <v>0</v>
          </cell>
        </row>
        <row r="36">
          <cell r="A36">
            <v>31</v>
          </cell>
          <cell r="B36" t="str">
            <v xml:space="preserve">MATERIAL PRICE 造價分析 </v>
          </cell>
          <cell r="C36">
            <v>508</v>
          </cell>
          <cell r="D36" t="str">
            <v>SET</v>
          </cell>
          <cell r="E36" t="str">
            <v/>
          </cell>
          <cell r="F36">
            <v>0</v>
          </cell>
          <cell r="G36">
            <v>0</v>
          </cell>
          <cell r="H36">
            <v>0</v>
          </cell>
          <cell r="I36">
            <v>0</v>
          </cell>
          <cell r="J36">
            <v>0</v>
          </cell>
          <cell r="K36">
            <v>0</v>
          </cell>
          <cell r="L36">
            <v>0</v>
          </cell>
          <cell r="M36">
            <v>0</v>
          </cell>
          <cell r="N36">
            <v>0</v>
          </cell>
          <cell r="O36">
            <v>0</v>
          </cell>
          <cell r="P36">
            <v>0</v>
          </cell>
          <cell r="Q36">
            <v>0</v>
          </cell>
        </row>
        <row r="37">
          <cell r="A37">
            <v>32</v>
          </cell>
          <cell r="B37" t="str">
            <v xml:space="preserve">CAPACITOR </v>
          </cell>
          <cell r="C37">
            <v>0</v>
          </cell>
          <cell r="D37" t="str">
            <v>KVA</v>
          </cell>
          <cell r="E37" t="str">
            <v/>
          </cell>
          <cell r="F37">
            <v>0</v>
          </cell>
          <cell r="G37">
            <v>0</v>
          </cell>
          <cell r="H37">
            <v>0</v>
          </cell>
          <cell r="I37">
            <v>0</v>
          </cell>
          <cell r="J37">
            <v>0</v>
          </cell>
          <cell r="K37">
            <v>0</v>
          </cell>
          <cell r="L37">
            <v>0</v>
          </cell>
          <cell r="M37">
            <v>0</v>
          </cell>
          <cell r="N37">
            <v>0</v>
          </cell>
          <cell r="O37">
            <v>0</v>
          </cell>
          <cell r="P37">
            <v>0</v>
          </cell>
          <cell r="Q37">
            <v>0</v>
          </cell>
        </row>
        <row r="38">
          <cell r="A38">
            <v>33</v>
          </cell>
          <cell r="B38" t="str">
            <v>CABLE &amp; WIRE FOR POWER SYSTEM</v>
          </cell>
          <cell r="C38">
            <v>130730</v>
          </cell>
          <cell r="D38" t="str">
            <v>M</v>
          </cell>
          <cell r="E38" t="str">
            <v/>
          </cell>
          <cell r="F38">
            <v>0</v>
          </cell>
          <cell r="G38">
            <v>0</v>
          </cell>
          <cell r="H38">
            <v>0</v>
          </cell>
          <cell r="I38">
            <v>0</v>
          </cell>
          <cell r="J38">
            <v>0</v>
          </cell>
          <cell r="K38">
            <v>0</v>
          </cell>
          <cell r="L38">
            <v>0</v>
          </cell>
          <cell r="M38">
            <v>0</v>
          </cell>
          <cell r="N38">
            <v>0</v>
          </cell>
          <cell r="O38">
            <v>0</v>
          </cell>
          <cell r="P38">
            <v>0</v>
          </cell>
          <cell r="Q38">
            <v>0</v>
          </cell>
        </row>
        <row r="39">
          <cell r="A39">
            <v>34</v>
          </cell>
          <cell r="B39" t="str">
            <v>LIGHTING FIXTURE</v>
          </cell>
          <cell r="C39">
            <v>508</v>
          </cell>
          <cell r="D39" t="str">
            <v>SET</v>
          </cell>
          <cell r="E39" t="str">
            <v/>
          </cell>
          <cell r="F39">
            <v>0</v>
          </cell>
          <cell r="G39">
            <v>0</v>
          </cell>
          <cell r="H39">
            <v>0</v>
          </cell>
          <cell r="I39">
            <v>0</v>
          </cell>
          <cell r="J39">
            <v>0</v>
          </cell>
          <cell r="K39">
            <v>0</v>
          </cell>
          <cell r="L39">
            <v>0</v>
          </cell>
          <cell r="M39">
            <v>0</v>
          </cell>
          <cell r="N39">
            <v>0</v>
          </cell>
          <cell r="O39">
            <v>0</v>
          </cell>
          <cell r="P39">
            <v>0</v>
          </cell>
          <cell r="Q39">
            <v>0</v>
          </cell>
        </row>
        <row r="40">
          <cell r="A40">
            <v>35</v>
          </cell>
          <cell r="B40">
            <v>64</v>
          </cell>
          <cell r="C40">
            <v>0</v>
          </cell>
          <cell r="D40">
            <v>0</v>
          </cell>
          <cell r="E40" t="str">
            <v/>
          </cell>
          <cell r="F40">
            <v>0</v>
          </cell>
          <cell r="G40">
            <v>0</v>
          </cell>
          <cell r="H40">
            <v>0</v>
          </cell>
          <cell r="I40">
            <v>0</v>
          </cell>
          <cell r="J40">
            <v>0</v>
          </cell>
          <cell r="K40">
            <v>0</v>
          </cell>
          <cell r="L40">
            <v>0</v>
          </cell>
          <cell r="M40">
            <v>0</v>
          </cell>
          <cell r="N40">
            <v>0</v>
          </cell>
          <cell r="O40">
            <v>0</v>
          </cell>
          <cell r="P40">
            <v>0</v>
          </cell>
          <cell r="Q40">
            <v>0</v>
          </cell>
        </row>
        <row r="41">
          <cell r="A41">
            <v>36</v>
          </cell>
          <cell r="B41" t="str">
            <v>LABOR PRICE 造價分析</v>
          </cell>
          <cell r="C41">
            <v>0</v>
          </cell>
          <cell r="D41">
            <v>0</v>
          </cell>
          <cell r="E41" t="str">
            <v/>
          </cell>
          <cell r="F41">
            <v>0</v>
          </cell>
          <cell r="G41">
            <v>0</v>
          </cell>
          <cell r="H41">
            <v>0</v>
          </cell>
          <cell r="I41">
            <v>0</v>
          </cell>
          <cell r="J41">
            <v>0</v>
          </cell>
          <cell r="K41">
            <v>0</v>
          </cell>
          <cell r="L41">
            <v>0</v>
          </cell>
          <cell r="M41">
            <v>0</v>
          </cell>
          <cell r="N41">
            <v>0</v>
          </cell>
          <cell r="O41">
            <v>0</v>
          </cell>
          <cell r="P41">
            <v>0</v>
          </cell>
          <cell r="Q41">
            <v>0</v>
          </cell>
        </row>
        <row r="42">
          <cell r="A42">
            <v>37</v>
          </cell>
          <cell r="B42" t="str">
            <v xml:space="preserve">CAPACITOR </v>
          </cell>
          <cell r="C42">
            <v>0</v>
          </cell>
          <cell r="D42" t="str">
            <v>KVA</v>
          </cell>
          <cell r="E42" t="str">
            <v/>
          </cell>
          <cell r="F42">
            <v>0</v>
          </cell>
          <cell r="G42">
            <v>0</v>
          </cell>
          <cell r="H42">
            <v>0</v>
          </cell>
          <cell r="I42">
            <v>0</v>
          </cell>
          <cell r="J42">
            <v>0</v>
          </cell>
          <cell r="K42">
            <v>0</v>
          </cell>
          <cell r="L42">
            <v>0</v>
          </cell>
          <cell r="M42">
            <v>0</v>
          </cell>
          <cell r="N42">
            <v>0</v>
          </cell>
          <cell r="O42">
            <v>0</v>
          </cell>
          <cell r="P42">
            <v>0</v>
          </cell>
          <cell r="Q42">
            <v>0</v>
          </cell>
        </row>
        <row r="43">
          <cell r="A43">
            <v>38</v>
          </cell>
          <cell r="B43" t="str">
            <v>CABLE &amp; WIRE FOR POWER SYSTEM</v>
          </cell>
          <cell r="C43">
            <v>130730</v>
          </cell>
          <cell r="D43" t="str">
            <v>M</v>
          </cell>
          <cell r="E43">
            <v>0</v>
          </cell>
          <cell r="F43">
            <v>0</v>
          </cell>
          <cell r="G43">
            <v>0</v>
          </cell>
          <cell r="H43">
            <v>0</v>
          </cell>
          <cell r="I43">
            <v>0.73359596114128356</v>
          </cell>
          <cell r="J43">
            <v>95903</v>
          </cell>
          <cell r="K43">
            <v>0</v>
          </cell>
          <cell r="L43">
            <v>0</v>
          </cell>
          <cell r="M43">
            <v>0</v>
          </cell>
          <cell r="N43">
            <v>0</v>
          </cell>
          <cell r="O43">
            <v>0</v>
          </cell>
          <cell r="P43">
            <v>0</v>
          </cell>
          <cell r="Q43">
            <v>0</v>
          </cell>
        </row>
        <row r="44">
          <cell r="A44" t="str">
            <v>A.3.2</v>
          </cell>
          <cell r="B44" t="str">
            <v>LIGHTING FIXTURE</v>
          </cell>
          <cell r="C44">
            <v>508</v>
          </cell>
          <cell r="D44" t="str">
            <v>SET</v>
          </cell>
          <cell r="E44">
            <v>500000</v>
          </cell>
          <cell r="F44">
            <v>5000000</v>
          </cell>
          <cell r="G44">
            <v>0</v>
          </cell>
          <cell r="H44">
            <v>0</v>
          </cell>
          <cell r="I44">
            <v>0</v>
          </cell>
          <cell r="J44">
            <v>0</v>
          </cell>
          <cell r="K44">
            <v>0</v>
          </cell>
          <cell r="L44">
            <v>0</v>
          </cell>
          <cell r="M44">
            <v>0</v>
          </cell>
          <cell r="N44">
            <v>0</v>
          </cell>
          <cell r="O44">
            <v>0</v>
          </cell>
          <cell r="P44">
            <v>0</v>
          </cell>
          <cell r="Q44">
            <v>0</v>
          </cell>
        </row>
        <row r="45">
          <cell r="A45" t="str">
            <v>AVE.</v>
          </cell>
          <cell r="B45" t="str">
            <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row>
        <row r="46">
          <cell r="A46" t="str">
            <v>ALT-2</v>
          </cell>
          <cell r="B46">
            <v>0</v>
          </cell>
          <cell r="C46" t="str">
            <v/>
          </cell>
          <cell r="D46" t="str">
            <v/>
          </cell>
          <cell r="E46">
            <v>0</v>
          </cell>
          <cell r="F46">
            <v>0</v>
          </cell>
          <cell r="G46">
            <v>0</v>
          </cell>
          <cell r="H46">
            <v>0</v>
          </cell>
          <cell r="I46">
            <v>0</v>
          </cell>
          <cell r="J46">
            <v>0</v>
          </cell>
          <cell r="K46">
            <v>0</v>
          </cell>
          <cell r="L46">
            <v>0</v>
          </cell>
          <cell r="M46">
            <v>0</v>
          </cell>
          <cell r="N46">
            <v>0</v>
          </cell>
          <cell r="O46">
            <v>0</v>
          </cell>
          <cell r="P46">
            <v>0</v>
          </cell>
        </row>
        <row r="47">
          <cell r="A47">
            <v>1</v>
          </cell>
          <cell r="B47" t="str">
            <v xml:space="preserve">  6.9KV GCS ,  NEMA CLASS E2 , MCC PANEL</v>
          </cell>
          <cell r="C47">
            <v>-1</v>
          </cell>
          <cell r="D47" t="str">
            <v>PNL</v>
          </cell>
          <cell r="E47">
            <v>500000</v>
          </cell>
          <cell r="F47">
            <v>-500000</v>
          </cell>
          <cell r="G47">
            <v>0</v>
          </cell>
          <cell r="H47">
            <v>0</v>
          </cell>
          <cell r="I47">
            <v>20</v>
          </cell>
          <cell r="J47">
            <v>-20</v>
          </cell>
          <cell r="K47">
            <v>500000</v>
          </cell>
          <cell r="L47">
            <v>-500000</v>
          </cell>
          <cell r="M47">
            <v>0</v>
          </cell>
          <cell r="N47">
            <v>0</v>
          </cell>
          <cell r="O47">
            <v>5600</v>
          </cell>
          <cell r="P47">
            <v>-5600</v>
          </cell>
          <cell r="Q47">
            <v>0</v>
          </cell>
        </row>
        <row r="48">
          <cell r="A48">
            <v>2</v>
          </cell>
          <cell r="B48" t="str">
            <v xml:space="preserve">  600V POWER CABLE 3/C 5.5 sq.mm  XLPE/PVC</v>
          </cell>
          <cell r="C48">
            <v>-195</v>
          </cell>
          <cell r="D48" t="str">
            <v>M</v>
          </cell>
          <cell r="E48">
            <v>20</v>
          </cell>
          <cell r="F48">
            <v>-3900</v>
          </cell>
          <cell r="G48">
            <v>0</v>
          </cell>
          <cell r="H48">
            <v>0</v>
          </cell>
          <cell r="I48">
            <v>0.1</v>
          </cell>
          <cell r="J48">
            <v>-20</v>
          </cell>
          <cell r="K48">
            <v>20</v>
          </cell>
          <cell r="L48">
            <v>-3900</v>
          </cell>
          <cell r="M48">
            <v>0</v>
          </cell>
          <cell r="N48">
            <v>0</v>
          </cell>
          <cell r="O48">
            <v>28</v>
          </cell>
          <cell r="P48">
            <v>-5460</v>
          </cell>
          <cell r="Q48">
            <v>0</v>
          </cell>
        </row>
        <row r="49">
          <cell r="A49">
            <v>3</v>
          </cell>
          <cell r="B49" t="str">
            <v xml:space="preserve">  600V CONTROL CABLE 12/C 2.0 sq.mm  PVC/PVC</v>
          </cell>
          <cell r="C49">
            <v>-195</v>
          </cell>
          <cell r="D49" t="str">
            <v>M</v>
          </cell>
          <cell r="E49">
            <v>38</v>
          </cell>
          <cell r="F49">
            <v>-7410</v>
          </cell>
          <cell r="G49">
            <v>0</v>
          </cell>
          <cell r="H49">
            <v>0</v>
          </cell>
          <cell r="I49">
            <v>0.13800000000000001</v>
          </cell>
          <cell r="J49">
            <v>-27</v>
          </cell>
          <cell r="K49">
            <v>38</v>
          </cell>
          <cell r="L49">
            <v>-7410</v>
          </cell>
          <cell r="M49">
            <v>0</v>
          </cell>
          <cell r="N49">
            <v>0</v>
          </cell>
          <cell r="O49">
            <v>39</v>
          </cell>
          <cell r="P49">
            <v>-7605</v>
          </cell>
          <cell r="Q49">
            <v>0</v>
          </cell>
        </row>
        <row r="50">
          <cell r="A50">
            <v>4</v>
          </cell>
          <cell r="B50" t="str">
            <v xml:space="preserve">  8KV POWER CABLE 3/C  38 sq.mm  XLPE/PVC</v>
          </cell>
          <cell r="C50">
            <v>-580</v>
          </cell>
          <cell r="D50" t="str">
            <v>M</v>
          </cell>
          <cell r="E50">
            <v>268</v>
          </cell>
          <cell r="F50">
            <v>-155440</v>
          </cell>
          <cell r="G50">
            <v>0</v>
          </cell>
          <cell r="H50">
            <v>0</v>
          </cell>
          <cell r="I50">
            <v>0.32100000000000001</v>
          </cell>
          <cell r="J50">
            <v>-186</v>
          </cell>
          <cell r="K50">
            <v>268</v>
          </cell>
          <cell r="L50">
            <v>-155440</v>
          </cell>
          <cell r="M50">
            <v>0</v>
          </cell>
          <cell r="N50">
            <v>0</v>
          </cell>
          <cell r="O50">
            <v>90</v>
          </cell>
          <cell r="P50">
            <v>-52200</v>
          </cell>
          <cell r="Q50">
            <v>0</v>
          </cell>
        </row>
        <row r="51">
          <cell r="A51">
            <v>5</v>
          </cell>
          <cell r="B51" t="str">
            <v xml:space="preserve">  8KV POWER CABLE 3/C  60 sq.mm  XLPE/PVC</v>
          </cell>
          <cell r="C51">
            <v>390</v>
          </cell>
          <cell r="D51" t="str">
            <v>M</v>
          </cell>
          <cell r="E51">
            <v>367</v>
          </cell>
          <cell r="F51">
            <v>143130</v>
          </cell>
          <cell r="G51">
            <v>0</v>
          </cell>
          <cell r="H51">
            <v>0</v>
          </cell>
          <cell r="I51">
            <v>0.38800000000000001</v>
          </cell>
          <cell r="J51">
            <v>151</v>
          </cell>
          <cell r="K51">
            <v>367</v>
          </cell>
          <cell r="L51">
            <v>143130</v>
          </cell>
          <cell r="M51">
            <v>0</v>
          </cell>
          <cell r="N51">
            <v>0</v>
          </cell>
          <cell r="O51">
            <v>109</v>
          </cell>
          <cell r="P51">
            <v>42510</v>
          </cell>
          <cell r="Q51">
            <v>0</v>
          </cell>
        </row>
        <row r="52">
          <cell r="A52">
            <v>6</v>
          </cell>
          <cell r="B52" t="str">
            <v xml:space="preserve"> PVC CONDUIT, THICK WALL, CNS1302 SCH. B , 2"</v>
          </cell>
          <cell r="C52">
            <v>-390</v>
          </cell>
          <cell r="D52" t="str">
            <v>M</v>
          </cell>
          <cell r="E52">
            <v>38</v>
          </cell>
          <cell r="F52">
            <v>-14820</v>
          </cell>
          <cell r="G52">
            <v>0</v>
          </cell>
          <cell r="H52">
            <v>0</v>
          </cell>
          <cell r="I52">
            <v>0.3</v>
          </cell>
          <cell r="J52">
            <v>-117</v>
          </cell>
          <cell r="K52">
            <v>38</v>
          </cell>
          <cell r="L52">
            <v>-14820</v>
          </cell>
          <cell r="M52">
            <v>0</v>
          </cell>
          <cell r="N52">
            <v>0</v>
          </cell>
          <cell r="O52">
            <v>84</v>
          </cell>
          <cell r="P52">
            <v>-32760</v>
          </cell>
          <cell r="Q52">
            <v>0</v>
          </cell>
        </row>
        <row r="53">
          <cell r="A53">
            <v>7</v>
          </cell>
          <cell r="B53" t="str">
            <v xml:space="preserve"> MISCELLANEOUS </v>
          </cell>
          <cell r="C53">
            <v>1</v>
          </cell>
          <cell r="D53" t="str">
            <v>LOT</v>
          </cell>
          <cell r="E53">
            <v>-708.6</v>
          </cell>
          <cell r="F53">
            <v>-709</v>
          </cell>
          <cell r="G53">
            <v>0</v>
          </cell>
          <cell r="H53">
            <v>0</v>
          </cell>
          <cell r="I53">
            <v>-2.46</v>
          </cell>
          <cell r="J53">
            <v>-2</v>
          </cell>
          <cell r="K53">
            <v>-709</v>
          </cell>
          <cell r="L53">
            <v>-709</v>
          </cell>
          <cell r="M53">
            <v>0</v>
          </cell>
          <cell r="N53">
            <v>0</v>
          </cell>
          <cell r="O53">
            <v>-689</v>
          </cell>
          <cell r="P53">
            <v>-689</v>
          </cell>
        </row>
        <row r="54">
          <cell r="B54" t="str">
            <v>SUB-TOTAL : (ALT-1)</v>
          </cell>
          <cell r="C54">
            <v>0</v>
          </cell>
          <cell r="D54">
            <v>0</v>
          </cell>
          <cell r="E54">
            <v>0</v>
          </cell>
          <cell r="F54">
            <v>-539149</v>
          </cell>
          <cell r="G54">
            <v>0</v>
          </cell>
          <cell r="H54">
            <v>0</v>
          </cell>
          <cell r="I54">
            <v>0</v>
          </cell>
          <cell r="J54">
            <v>-221</v>
          </cell>
          <cell r="K54">
            <v>0</v>
          </cell>
          <cell r="L54">
            <v>-539149</v>
          </cell>
          <cell r="M54">
            <v>0</v>
          </cell>
          <cell r="N54">
            <v>0</v>
          </cell>
          <cell r="O54">
            <v>0</v>
          </cell>
          <cell r="P54">
            <v>-61804</v>
          </cell>
          <cell r="Q54">
            <v>-221</v>
          </cell>
        </row>
        <row r="55">
          <cell r="H55">
            <v>0</v>
          </cell>
          <cell r="I55">
            <v>0.31715698242186791</v>
          </cell>
          <cell r="J55">
            <v>98</v>
          </cell>
          <cell r="K55">
            <v>232</v>
          </cell>
          <cell r="L55">
            <v>69600</v>
          </cell>
          <cell r="M55">
            <v>0</v>
          </cell>
          <cell r="N55">
            <v>0</v>
          </cell>
          <cell r="O55">
            <v>91</v>
          </cell>
          <cell r="P55">
            <v>27300</v>
          </cell>
        </row>
        <row r="56">
          <cell r="A56" t="str">
            <v>ALT-3</v>
          </cell>
        </row>
        <row r="57">
          <cell r="A57">
            <v>1</v>
          </cell>
          <cell r="B57" t="str">
            <v xml:space="preserve"> AUTO-TRANSFORMER FOR 6.9KV 8500KW MOTOR STARTER , </v>
          </cell>
          <cell r="C57">
            <v>1</v>
          </cell>
          <cell r="D57" t="str">
            <v>SET</v>
          </cell>
          <cell r="E57">
            <v>484000</v>
          </cell>
          <cell r="F57">
            <v>484000</v>
          </cell>
          <cell r="G57">
            <v>0</v>
          </cell>
          <cell r="H57">
            <v>0</v>
          </cell>
          <cell r="I57">
            <v>20</v>
          </cell>
          <cell r="J57">
            <v>20</v>
          </cell>
          <cell r="K57">
            <v>484000</v>
          </cell>
          <cell r="L57">
            <v>484000</v>
          </cell>
          <cell r="M57">
            <v>0</v>
          </cell>
          <cell r="N57">
            <v>0</v>
          </cell>
          <cell r="O57">
            <v>5600</v>
          </cell>
          <cell r="P57">
            <v>5600</v>
          </cell>
        </row>
        <row r="58">
          <cell r="A58">
            <v>3</v>
          </cell>
          <cell r="B58" t="str">
            <v xml:space="preserve"> TAP 80% , STARTING TIME 60 Sec. (MOTOR PF=0.7 , EFF=0.9)</v>
          </cell>
          <cell r="C58">
            <v>2</v>
          </cell>
          <cell r="D58" t="str">
            <v>P_x000E_L</v>
          </cell>
          <cell r="E58">
            <v>1500000</v>
          </cell>
          <cell r="F58">
            <v>0</v>
          </cell>
          <cell r="G58">
            <v>0</v>
          </cell>
          <cell r="H58">
            <v>0</v>
          </cell>
          <cell r="I58">
            <v>0</v>
          </cell>
          <cell r="J58">
            <v>0</v>
          </cell>
          <cell r="K58">
            <v>0</v>
          </cell>
          <cell r="L58">
            <v>0</v>
          </cell>
          <cell r="M58">
            <v>0</v>
          </cell>
          <cell r="N58">
            <v>0</v>
          </cell>
          <cell r="O58">
            <v>0</v>
          </cell>
          <cell r="P58">
            <v>0</v>
          </cell>
        </row>
        <row r="59">
          <cell r="A59">
            <v>2</v>
          </cell>
          <cell r="B59" t="str">
            <v xml:space="preserve">  6.9KV VCB 1250A 40KA</v>
          </cell>
          <cell r="C59">
            <v>3</v>
          </cell>
          <cell r="D59" t="str">
            <v>PNL</v>
          </cell>
          <cell r="E59">
            <v>800000</v>
          </cell>
          <cell r="F59">
            <v>2400000</v>
          </cell>
          <cell r="G59">
            <v>0</v>
          </cell>
          <cell r="H59">
            <v>0</v>
          </cell>
          <cell r="I59">
            <v>20</v>
          </cell>
          <cell r="J59">
            <v>60</v>
          </cell>
          <cell r="K59">
            <v>800000</v>
          </cell>
          <cell r="L59">
            <v>2400000</v>
          </cell>
          <cell r="M59">
            <v>0</v>
          </cell>
          <cell r="N59">
            <v>0</v>
          </cell>
          <cell r="O59">
            <v>5600</v>
          </cell>
          <cell r="P59">
            <v>16800</v>
          </cell>
          <cell r="Q59">
            <v>0</v>
          </cell>
        </row>
        <row r="60">
          <cell r="A60">
            <v>3</v>
          </cell>
          <cell r="B60" t="str">
            <v xml:space="preserve">  6.9KV 2000KVA , W/GCS , CAPACIATOR PANEL</v>
          </cell>
          <cell r="C60">
            <v>2</v>
          </cell>
          <cell r="D60" t="str">
            <v>PNL</v>
          </cell>
          <cell r="E60">
            <v>1500000</v>
          </cell>
          <cell r="F60">
            <v>3000000</v>
          </cell>
          <cell r="G60">
            <v>0</v>
          </cell>
          <cell r="H60">
            <v>0</v>
          </cell>
          <cell r="I60">
            <v>30</v>
          </cell>
          <cell r="J60">
            <v>60</v>
          </cell>
          <cell r="K60">
            <v>1500000</v>
          </cell>
          <cell r="L60">
            <v>3000000</v>
          </cell>
          <cell r="M60">
            <v>0</v>
          </cell>
          <cell r="N60">
            <v>0</v>
          </cell>
          <cell r="O60">
            <v>8400</v>
          </cell>
          <cell r="P60">
            <v>16800</v>
          </cell>
        </row>
        <row r="61">
          <cell r="A61">
            <v>4</v>
          </cell>
          <cell r="B61" t="str">
            <v xml:space="preserve">  600V POWER CABLE 3/C 5.5 sq.mm  XLPE/PVC</v>
          </cell>
          <cell r="C61">
            <v>200</v>
          </cell>
          <cell r="D61" t="str">
            <v>M</v>
          </cell>
          <cell r="E61">
            <v>20</v>
          </cell>
          <cell r="F61">
            <v>4000</v>
          </cell>
          <cell r="G61">
            <v>0</v>
          </cell>
          <cell r="H61">
            <v>0</v>
          </cell>
          <cell r="I61">
            <v>0.1</v>
          </cell>
          <cell r="J61">
            <v>20</v>
          </cell>
          <cell r="K61">
            <v>20</v>
          </cell>
          <cell r="L61">
            <v>4000</v>
          </cell>
          <cell r="M61">
            <v>0</v>
          </cell>
          <cell r="N61">
            <v>0</v>
          </cell>
          <cell r="O61">
            <v>28</v>
          </cell>
          <cell r="P61">
            <v>5600</v>
          </cell>
          <cell r="Q61">
            <v>0</v>
          </cell>
        </row>
        <row r="62">
          <cell r="A62">
            <v>5</v>
          </cell>
          <cell r="B62" t="str">
            <v xml:space="preserve">  600V POWER CABLE 3/C 22sq.mm  XLPE/PVC</v>
          </cell>
          <cell r="C62">
            <v>600</v>
          </cell>
          <cell r="D62" t="str">
            <v>M</v>
          </cell>
          <cell r="E62">
            <v>70</v>
          </cell>
          <cell r="F62">
            <v>42000</v>
          </cell>
          <cell r="G62">
            <v>0</v>
          </cell>
          <cell r="H62">
            <v>0</v>
          </cell>
          <cell r="I62">
            <v>0.18099999999999999</v>
          </cell>
          <cell r="J62">
            <v>109</v>
          </cell>
          <cell r="K62">
            <v>70</v>
          </cell>
          <cell r="L62">
            <v>42000</v>
          </cell>
          <cell r="M62">
            <v>0</v>
          </cell>
          <cell r="N62">
            <v>0</v>
          </cell>
          <cell r="O62">
            <v>51</v>
          </cell>
          <cell r="P62">
            <v>30600</v>
          </cell>
          <cell r="Q62">
            <v>0</v>
          </cell>
        </row>
        <row r="63">
          <cell r="A63">
            <v>6</v>
          </cell>
          <cell r="B63" t="str">
            <v xml:space="preserve">  600V CONTROL CABLE 7/C 2.1 sq.mm  PVC/PVC</v>
          </cell>
          <cell r="C63">
            <v>600</v>
          </cell>
          <cell r="D63" t="str">
            <v>M</v>
          </cell>
          <cell r="E63">
            <v>24</v>
          </cell>
          <cell r="F63">
            <v>14400</v>
          </cell>
          <cell r="G63">
            <v>0</v>
          </cell>
          <cell r="H63">
            <v>0</v>
          </cell>
          <cell r="I63">
            <v>0.105</v>
          </cell>
          <cell r="J63">
            <v>63</v>
          </cell>
          <cell r="K63">
            <v>24</v>
          </cell>
          <cell r="L63">
            <v>14400</v>
          </cell>
          <cell r="M63">
            <v>0</v>
          </cell>
          <cell r="N63">
            <v>0</v>
          </cell>
          <cell r="O63">
            <v>29</v>
          </cell>
          <cell r="P63">
            <v>17400</v>
          </cell>
          <cell r="Q63">
            <v>0</v>
          </cell>
        </row>
        <row r="64">
          <cell r="A64">
            <v>7</v>
          </cell>
          <cell r="B64" t="str">
            <v xml:space="preserve">  600V CONTROL CABLE 12/C 2.0 sq.mm  PVC/PVC</v>
          </cell>
          <cell r="C64">
            <v>200</v>
          </cell>
          <cell r="D64" t="str">
            <v>M</v>
          </cell>
          <cell r="E64">
            <v>38</v>
          </cell>
          <cell r="F64">
            <v>7600</v>
          </cell>
          <cell r="G64">
            <v>0</v>
          </cell>
          <cell r="H64">
            <v>0</v>
          </cell>
          <cell r="I64">
            <v>0.13800000000000001</v>
          </cell>
          <cell r="J64">
            <v>28</v>
          </cell>
          <cell r="K64">
            <v>38</v>
          </cell>
          <cell r="L64">
            <v>7600</v>
          </cell>
          <cell r="M64">
            <v>0</v>
          </cell>
          <cell r="N64">
            <v>0</v>
          </cell>
          <cell r="O64">
            <v>39</v>
          </cell>
          <cell r="P64">
            <v>7800</v>
          </cell>
          <cell r="Q64">
            <v>0</v>
          </cell>
        </row>
        <row r="65">
          <cell r="A65">
            <v>8</v>
          </cell>
          <cell r="B65" t="str">
            <v xml:space="preserve">  8KV POWER CABLE 1/C 325 sq.mm XLPE/PVC</v>
          </cell>
          <cell r="C65">
            <v>2500</v>
          </cell>
          <cell r="D65" t="str">
            <v>M</v>
          </cell>
          <cell r="E65">
            <v>375</v>
          </cell>
          <cell r="F65">
            <v>937500</v>
          </cell>
          <cell r="G65">
            <v>0</v>
          </cell>
          <cell r="H65">
            <v>0</v>
          </cell>
          <cell r="I65">
            <v>0.30199999999999999</v>
          </cell>
          <cell r="J65">
            <v>755</v>
          </cell>
          <cell r="K65">
            <v>375</v>
          </cell>
          <cell r="L65">
            <v>937500</v>
          </cell>
          <cell r="M65">
            <v>0</v>
          </cell>
          <cell r="N65">
            <v>0</v>
          </cell>
          <cell r="O65">
            <v>85</v>
          </cell>
          <cell r="P65">
            <v>212500</v>
          </cell>
        </row>
        <row r="66">
          <cell r="A66">
            <v>9</v>
          </cell>
          <cell r="B66" t="str">
            <v xml:space="preserve">  8KV TERMINATION KIT , 1/C 325 sq.mm </v>
          </cell>
          <cell r="C66">
            <v>24</v>
          </cell>
          <cell r="D66" t="str">
            <v>SET</v>
          </cell>
          <cell r="E66">
            <v>2542</v>
          </cell>
          <cell r="F66">
            <v>61008</v>
          </cell>
          <cell r="G66">
            <v>0</v>
          </cell>
          <cell r="H66">
            <v>0</v>
          </cell>
          <cell r="I66">
            <v>5</v>
          </cell>
          <cell r="J66">
            <v>120</v>
          </cell>
          <cell r="K66">
            <v>2542</v>
          </cell>
          <cell r="L66">
            <v>61008</v>
          </cell>
          <cell r="M66">
            <v>0</v>
          </cell>
          <cell r="N66">
            <v>0</v>
          </cell>
          <cell r="O66">
            <v>1400</v>
          </cell>
          <cell r="P66">
            <v>33600</v>
          </cell>
        </row>
        <row r="67">
          <cell r="A67">
            <v>10</v>
          </cell>
          <cell r="B67" t="str">
            <v xml:space="preserve"> PVC CONDUIT, THICK WALL, CNS1302 SCH. B , 2"</v>
          </cell>
          <cell r="C67">
            <v>800</v>
          </cell>
          <cell r="D67" t="str">
            <v>M</v>
          </cell>
          <cell r="E67">
            <v>38</v>
          </cell>
          <cell r="F67">
            <v>30400</v>
          </cell>
          <cell r="G67">
            <v>0</v>
          </cell>
          <cell r="H67">
            <v>0</v>
          </cell>
          <cell r="I67">
            <v>0.3</v>
          </cell>
          <cell r="J67">
            <v>240</v>
          </cell>
          <cell r="K67">
            <v>38</v>
          </cell>
          <cell r="L67">
            <v>30400</v>
          </cell>
          <cell r="M67">
            <v>0</v>
          </cell>
          <cell r="N67">
            <v>0</v>
          </cell>
          <cell r="O67">
            <v>84</v>
          </cell>
          <cell r="P67">
            <v>67200</v>
          </cell>
          <cell r="Q67">
            <v>0</v>
          </cell>
        </row>
        <row r="68">
          <cell r="A68">
            <v>11</v>
          </cell>
          <cell r="B68" t="str">
            <v xml:space="preserve"> PVC CONDUIT, THICK WALL, CNS1302 SCH. B , 6"</v>
          </cell>
          <cell r="C68">
            <v>800</v>
          </cell>
          <cell r="D68" t="str">
            <v>M</v>
          </cell>
          <cell r="E68">
            <v>242</v>
          </cell>
          <cell r="F68">
            <v>193600</v>
          </cell>
          <cell r="G68">
            <v>0</v>
          </cell>
          <cell r="H68">
            <v>0</v>
          </cell>
          <cell r="I68">
            <v>0.68</v>
          </cell>
          <cell r="J68">
            <v>544</v>
          </cell>
          <cell r="K68">
            <v>242</v>
          </cell>
          <cell r="L68">
            <v>193600</v>
          </cell>
          <cell r="M68">
            <v>0</v>
          </cell>
          <cell r="N68">
            <v>0</v>
          </cell>
          <cell r="O68">
            <v>190</v>
          </cell>
          <cell r="P68">
            <v>152000</v>
          </cell>
          <cell r="Q68">
            <v>0</v>
          </cell>
        </row>
        <row r="69">
          <cell r="A69">
            <v>12</v>
          </cell>
          <cell r="B69" t="str">
            <v xml:space="preserve"> EXCAVATION</v>
          </cell>
          <cell r="C69">
            <v>350</v>
          </cell>
          <cell r="D69" t="str">
            <v>M3</v>
          </cell>
          <cell r="E69" t="str">
            <v>M+L</v>
          </cell>
          <cell r="F69" t="str">
            <v>M+L</v>
          </cell>
          <cell r="G69">
            <v>0</v>
          </cell>
          <cell r="H69">
            <v>0</v>
          </cell>
          <cell r="I69">
            <v>0</v>
          </cell>
          <cell r="J69">
            <v>0</v>
          </cell>
          <cell r="K69" t="str">
            <v>M+L</v>
          </cell>
          <cell r="L69" t="str">
            <v>M+L</v>
          </cell>
          <cell r="M69">
            <v>0</v>
          </cell>
          <cell r="N69">
            <v>0</v>
          </cell>
          <cell r="O69">
            <v>60</v>
          </cell>
          <cell r="P69">
            <v>21000</v>
          </cell>
          <cell r="Q69">
            <v>0</v>
          </cell>
        </row>
        <row r="70">
          <cell r="A70">
            <v>13</v>
          </cell>
          <cell r="B70" t="str">
            <v xml:space="preserve"> BACKFILL</v>
          </cell>
          <cell r="C70">
            <v>250</v>
          </cell>
          <cell r="D70" t="str">
            <v>M3</v>
          </cell>
          <cell r="E70" t="str">
            <v>M+L</v>
          </cell>
          <cell r="F70" t="str">
            <v>M+L</v>
          </cell>
          <cell r="G70">
            <v>0</v>
          </cell>
          <cell r="H70">
            <v>0</v>
          </cell>
          <cell r="I70">
            <v>0</v>
          </cell>
          <cell r="J70">
            <v>0</v>
          </cell>
          <cell r="K70" t="str">
            <v>M+L</v>
          </cell>
          <cell r="L70" t="str">
            <v>M+L</v>
          </cell>
          <cell r="M70">
            <v>0</v>
          </cell>
          <cell r="N70">
            <v>0</v>
          </cell>
          <cell r="O70">
            <v>100</v>
          </cell>
          <cell r="P70">
            <v>25000</v>
          </cell>
          <cell r="Q70">
            <v>0</v>
          </cell>
        </row>
        <row r="71">
          <cell r="A71">
            <v>14</v>
          </cell>
          <cell r="B71" t="str">
            <v xml:space="preserve"> CONCRETE FOR DUCT BANK 2000 PSI</v>
          </cell>
          <cell r="C71">
            <v>100</v>
          </cell>
          <cell r="D71" t="str">
            <v>M3</v>
          </cell>
          <cell r="E71" t="str">
            <v>M+L</v>
          </cell>
          <cell r="F71" t="str">
            <v>M+L</v>
          </cell>
          <cell r="G71">
            <v>0</v>
          </cell>
          <cell r="H71">
            <v>0</v>
          </cell>
          <cell r="I71">
            <v>0</v>
          </cell>
          <cell r="J71">
            <v>0</v>
          </cell>
          <cell r="K71" t="str">
            <v>M+L</v>
          </cell>
          <cell r="L71" t="str">
            <v>M+L</v>
          </cell>
          <cell r="M71">
            <v>0</v>
          </cell>
          <cell r="N71">
            <v>0</v>
          </cell>
          <cell r="O71">
            <v>1700</v>
          </cell>
          <cell r="P71">
            <v>170000</v>
          </cell>
          <cell r="Q71">
            <v>0</v>
          </cell>
        </row>
        <row r="72">
          <cell r="A72">
            <v>15</v>
          </cell>
          <cell r="B72" t="str">
            <v xml:space="preserve"> RED COLORED OXIDE</v>
          </cell>
          <cell r="C72">
            <v>900</v>
          </cell>
          <cell r="D72" t="str">
            <v>KG</v>
          </cell>
          <cell r="E72" t="str">
            <v>M+L</v>
          </cell>
          <cell r="F72" t="str">
            <v>M+L</v>
          </cell>
          <cell r="G72">
            <v>0</v>
          </cell>
          <cell r="H72">
            <v>0</v>
          </cell>
          <cell r="I72">
            <v>0</v>
          </cell>
          <cell r="J72">
            <v>0</v>
          </cell>
          <cell r="K72" t="str">
            <v>M+L</v>
          </cell>
          <cell r="L72" t="str">
            <v>M+L</v>
          </cell>
          <cell r="M72">
            <v>0</v>
          </cell>
          <cell r="N72">
            <v>0</v>
          </cell>
          <cell r="O72">
            <v>60</v>
          </cell>
          <cell r="P72">
            <v>54000</v>
          </cell>
          <cell r="Q72">
            <v>0</v>
          </cell>
        </row>
        <row r="73">
          <cell r="A73">
            <v>16</v>
          </cell>
          <cell r="B73" t="str">
            <v xml:space="preserve"> DISPOSAL</v>
          </cell>
          <cell r="C73">
            <v>100</v>
          </cell>
          <cell r="D73" t="str">
            <v>M3</v>
          </cell>
          <cell r="E73" t="str">
            <v>M+L</v>
          </cell>
          <cell r="F73" t="str">
            <v>M+L</v>
          </cell>
          <cell r="G73">
            <v>0</v>
          </cell>
          <cell r="H73">
            <v>0</v>
          </cell>
          <cell r="I73">
            <v>0</v>
          </cell>
          <cell r="J73">
            <v>0</v>
          </cell>
          <cell r="K73" t="str">
            <v>M+L</v>
          </cell>
          <cell r="L73" t="str">
            <v>M+L</v>
          </cell>
          <cell r="M73">
            <v>0</v>
          </cell>
          <cell r="N73">
            <v>0</v>
          </cell>
          <cell r="O73">
            <v>220</v>
          </cell>
          <cell r="P73">
            <v>22000</v>
          </cell>
          <cell r="Q73">
            <v>0</v>
          </cell>
        </row>
        <row r="74">
          <cell r="A74">
            <v>17</v>
          </cell>
          <cell r="B74" t="str">
            <v xml:space="preserve"> FORMWORK</v>
          </cell>
          <cell r="C74">
            <v>300</v>
          </cell>
          <cell r="D74" t="str">
            <v>M2</v>
          </cell>
          <cell r="E74" t="str">
            <v>M+L</v>
          </cell>
          <cell r="F74" t="str">
            <v>M+L</v>
          </cell>
          <cell r="G74">
            <v>0</v>
          </cell>
          <cell r="H74">
            <v>0</v>
          </cell>
          <cell r="I74">
            <v>0</v>
          </cell>
          <cell r="J74">
            <v>0</v>
          </cell>
          <cell r="K74" t="str">
            <v>M+L</v>
          </cell>
          <cell r="L74" t="str">
            <v>M+L</v>
          </cell>
          <cell r="M74">
            <v>0</v>
          </cell>
          <cell r="N74">
            <v>0</v>
          </cell>
          <cell r="O74">
            <v>360</v>
          </cell>
          <cell r="P74">
            <v>108000</v>
          </cell>
          <cell r="Q74">
            <v>0</v>
          </cell>
        </row>
        <row r="75">
          <cell r="A75">
            <v>18</v>
          </cell>
          <cell r="B75" t="str">
            <v xml:space="preserve"> RE-BAR</v>
          </cell>
          <cell r="C75">
            <v>1900</v>
          </cell>
          <cell r="D75" t="str">
            <v>KG</v>
          </cell>
          <cell r="E75" t="str">
            <v>M+L</v>
          </cell>
          <cell r="F75" t="str">
            <v>M+L</v>
          </cell>
          <cell r="G75">
            <v>0</v>
          </cell>
          <cell r="H75">
            <v>0</v>
          </cell>
          <cell r="I75">
            <v>0</v>
          </cell>
          <cell r="J75">
            <v>0</v>
          </cell>
          <cell r="K75" t="str">
            <v>M+L</v>
          </cell>
          <cell r="L75" t="str">
            <v>M+L</v>
          </cell>
          <cell r="M75">
            <v>0</v>
          </cell>
          <cell r="N75">
            <v>0</v>
          </cell>
          <cell r="O75">
            <v>16</v>
          </cell>
          <cell r="P75">
            <v>30400</v>
          </cell>
          <cell r="Q75">
            <v>0</v>
          </cell>
        </row>
        <row r="76">
          <cell r="A76">
            <v>19</v>
          </cell>
          <cell r="B76" t="str">
            <v xml:space="preserve"> COMPOND FOR WATER SEALING(IN MH.)</v>
          </cell>
          <cell r="C76">
            <v>125</v>
          </cell>
          <cell r="D76" t="str">
            <v>KG</v>
          </cell>
          <cell r="E76" t="str">
            <v>M+L</v>
          </cell>
          <cell r="F76" t="str">
            <v>M+L</v>
          </cell>
          <cell r="G76">
            <v>0</v>
          </cell>
          <cell r="H76">
            <v>0</v>
          </cell>
          <cell r="I76">
            <v>0</v>
          </cell>
          <cell r="J76">
            <v>0</v>
          </cell>
          <cell r="K76" t="str">
            <v>M+L</v>
          </cell>
          <cell r="L76" t="str">
            <v>M+L</v>
          </cell>
          <cell r="M76">
            <v>0</v>
          </cell>
          <cell r="N76">
            <v>0</v>
          </cell>
          <cell r="O76">
            <v>200</v>
          </cell>
          <cell r="P76">
            <v>25000</v>
          </cell>
          <cell r="Q76">
            <v>0</v>
          </cell>
        </row>
        <row r="77">
          <cell r="A77">
            <v>20</v>
          </cell>
          <cell r="B77" t="str">
            <v xml:space="preserve"> MISCELLANEOUS </v>
          </cell>
          <cell r="C77">
            <v>1</v>
          </cell>
          <cell r="D77" t="str">
            <v>LOT</v>
          </cell>
          <cell r="E77">
            <v>31995.239999999998</v>
          </cell>
          <cell r="F77">
            <v>31995</v>
          </cell>
          <cell r="G77">
            <v>0</v>
          </cell>
          <cell r="H77">
            <v>0</v>
          </cell>
          <cell r="I77">
            <v>32.85</v>
          </cell>
          <cell r="J77">
            <v>33</v>
          </cell>
          <cell r="K77">
            <v>31995</v>
          </cell>
          <cell r="L77">
            <v>31995</v>
          </cell>
          <cell r="M77">
            <v>0</v>
          </cell>
          <cell r="N77">
            <v>0</v>
          </cell>
          <cell r="O77">
            <v>9198</v>
          </cell>
          <cell r="P77">
            <v>9198</v>
          </cell>
        </row>
        <row r="78">
          <cell r="B78" t="str">
            <v>SUB-TOTAL : (ALT-2)</v>
          </cell>
          <cell r="C78">
            <v>0</v>
          </cell>
          <cell r="D78">
            <v>0</v>
          </cell>
          <cell r="E78">
            <v>0</v>
          </cell>
          <cell r="F78">
            <v>7206503</v>
          </cell>
          <cell r="G78">
            <v>0</v>
          </cell>
          <cell r="H78">
            <v>0</v>
          </cell>
          <cell r="I78">
            <v>0</v>
          </cell>
          <cell r="J78">
            <v>2052</v>
          </cell>
          <cell r="K78">
            <v>0</v>
          </cell>
          <cell r="L78">
            <v>7206503</v>
          </cell>
          <cell r="M78">
            <v>0</v>
          </cell>
          <cell r="N78">
            <v>0</v>
          </cell>
          <cell r="O78">
            <v>0</v>
          </cell>
          <cell r="P78">
            <v>1030498</v>
          </cell>
          <cell r="Q78">
            <v>2052</v>
          </cell>
        </row>
        <row r="80">
          <cell r="F80">
            <v>0</v>
          </cell>
        </row>
        <row r="82">
          <cell r="A82" t="str">
            <v xml:space="preserve">  A.</v>
          </cell>
          <cell r="B82" t="str">
            <v xml:space="preserve"> POWER EQUIPMENT </v>
          </cell>
          <cell r="C82" t="str">
            <v/>
          </cell>
          <cell r="D82" t="str">
            <v/>
          </cell>
          <cell r="E82">
            <v>0</v>
          </cell>
          <cell r="F82">
            <v>0</v>
          </cell>
          <cell r="G82">
            <v>0</v>
          </cell>
          <cell r="H82">
            <v>0</v>
          </cell>
          <cell r="I82">
            <v>0</v>
          </cell>
          <cell r="J82">
            <v>0</v>
          </cell>
          <cell r="K82">
            <v>0</v>
          </cell>
          <cell r="L82">
            <v>0</v>
          </cell>
          <cell r="M82">
            <v>0</v>
          </cell>
          <cell r="N82">
            <v>0</v>
          </cell>
          <cell r="O82">
            <v>0</v>
          </cell>
          <cell r="P82">
            <v>0</v>
          </cell>
        </row>
        <row r="83">
          <cell r="F83">
            <v>0</v>
          </cell>
          <cell r="G83">
            <v>0</v>
          </cell>
          <cell r="H83">
            <v>0</v>
          </cell>
          <cell r="I83">
            <v>0</v>
          </cell>
          <cell r="J83">
            <v>0</v>
          </cell>
          <cell r="K83">
            <v>0</v>
          </cell>
          <cell r="L83">
            <v>0</v>
          </cell>
          <cell r="M83">
            <v>0</v>
          </cell>
          <cell r="N83">
            <v>0</v>
          </cell>
          <cell r="O83">
            <v>0</v>
          </cell>
          <cell r="P83">
            <v>0</v>
          </cell>
        </row>
        <row r="84">
          <cell r="A84" t="str">
            <v>*</v>
          </cell>
          <cell r="B84" t="str">
            <v>DWG. NO. XK11A-0000-01</v>
          </cell>
          <cell r="C84">
            <v>0</v>
          </cell>
          <cell r="D84">
            <v>0</v>
          </cell>
          <cell r="E84">
            <v>0</v>
          </cell>
          <cell r="F84">
            <v>0</v>
          </cell>
          <cell r="G84">
            <v>0</v>
          </cell>
          <cell r="H84">
            <v>0</v>
          </cell>
          <cell r="I84">
            <v>1.85</v>
          </cell>
          <cell r="J84">
            <v>0</v>
          </cell>
          <cell r="K84">
            <v>0</v>
          </cell>
          <cell r="L84">
            <v>0</v>
          </cell>
          <cell r="M84">
            <v>0</v>
          </cell>
          <cell r="N84">
            <v>0</v>
          </cell>
          <cell r="O84">
            <v>0</v>
          </cell>
          <cell r="P84">
            <v>0</v>
          </cell>
        </row>
        <row r="85">
          <cell r="A85" t="str">
            <v>A.1</v>
          </cell>
          <cell r="B85" t="str">
            <v>161KV SWITCHGEAR AREA</v>
          </cell>
          <cell r="C85">
            <v>0</v>
          </cell>
          <cell r="D85">
            <v>0</v>
          </cell>
          <cell r="E85">
            <v>0</v>
          </cell>
          <cell r="F85">
            <v>0</v>
          </cell>
          <cell r="G85">
            <v>0</v>
          </cell>
          <cell r="H85">
            <v>0</v>
          </cell>
          <cell r="I85">
            <v>0</v>
          </cell>
          <cell r="J85">
            <v>0</v>
          </cell>
          <cell r="K85">
            <v>0</v>
          </cell>
          <cell r="L85">
            <v>0</v>
          </cell>
          <cell r="M85">
            <v>0</v>
          </cell>
          <cell r="N85">
            <v>0</v>
          </cell>
          <cell r="O85">
            <v>0</v>
          </cell>
          <cell r="P85">
            <v>0</v>
          </cell>
        </row>
        <row r="86">
          <cell r="A86" t="str">
            <v>A.1.1</v>
          </cell>
          <cell r="B86" t="str">
            <v xml:space="preserve">  161KV SF6 GIS ,1250A 50KA , 2 BAYS ,W/ GCB, DS, ES, MOF, LA, CT…..</v>
          </cell>
          <cell r="C86">
            <v>1</v>
          </cell>
          <cell r="D86" t="str">
            <v>SET</v>
          </cell>
          <cell r="E86">
            <v>50540000</v>
          </cell>
          <cell r="F86">
            <v>50540000</v>
          </cell>
          <cell r="G86">
            <v>0</v>
          </cell>
          <cell r="H86">
            <v>0</v>
          </cell>
          <cell r="I86">
            <v>4038</v>
          </cell>
          <cell r="J86">
            <v>4038</v>
          </cell>
          <cell r="K86">
            <v>50540000</v>
          </cell>
          <cell r="L86">
            <v>50540000</v>
          </cell>
          <cell r="M86">
            <v>0</v>
          </cell>
          <cell r="N86">
            <v>0</v>
          </cell>
          <cell r="O86">
            <v>1620000</v>
          </cell>
          <cell r="P86">
            <v>1620000</v>
          </cell>
        </row>
        <row r="87">
          <cell r="A87" t="str">
            <v>A.1.2</v>
          </cell>
          <cell r="B87" t="str">
            <v xml:space="preserve">  RELAY &amp; CONTROL PANEL, FOR GIS PANEL ,W/CONTROL CABLE &amp; PILOTWIRE RL</v>
          </cell>
          <cell r="C87">
            <v>1</v>
          </cell>
          <cell r="D87" t="str">
            <v>LOT</v>
          </cell>
          <cell r="E87">
            <v>3412700</v>
          </cell>
          <cell r="F87">
            <v>3412700</v>
          </cell>
          <cell r="G87">
            <v>0</v>
          </cell>
          <cell r="H87">
            <v>0</v>
          </cell>
          <cell r="I87">
            <v>500</v>
          </cell>
          <cell r="J87">
            <v>500</v>
          </cell>
          <cell r="K87">
            <v>3412700</v>
          </cell>
          <cell r="L87">
            <v>3412700</v>
          </cell>
          <cell r="M87">
            <v>0</v>
          </cell>
          <cell r="N87">
            <v>0</v>
          </cell>
          <cell r="O87">
            <v>200000</v>
          </cell>
          <cell r="P87">
            <v>200000</v>
          </cell>
        </row>
        <row r="88">
          <cell r="A88" t="str">
            <v>A.1.3</v>
          </cell>
          <cell r="B88" t="str">
            <v xml:space="preserve">  161KV POWER CABLE  , 1/C 250 SQ.MM</v>
          </cell>
          <cell r="C88">
            <v>330</v>
          </cell>
          <cell r="D88" t="str">
            <v>M</v>
          </cell>
          <cell r="E88">
            <v>1680</v>
          </cell>
          <cell r="F88">
            <v>554400</v>
          </cell>
          <cell r="G88">
            <v>0</v>
          </cell>
          <cell r="H88">
            <v>0</v>
          </cell>
          <cell r="I88">
            <v>1.1519999999999999</v>
          </cell>
          <cell r="J88">
            <v>380</v>
          </cell>
          <cell r="K88">
            <v>1680</v>
          </cell>
          <cell r="L88">
            <v>554400</v>
          </cell>
          <cell r="M88">
            <v>0</v>
          </cell>
          <cell r="N88">
            <v>0</v>
          </cell>
          <cell r="O88">
            <v>323</v>
          </cell>
          <cell r="P88">
            <v>106590</v>
          </cell>
        </row>
        <row r="89">
          <cell r="A89" t="str">
            <v>A.1.4</v>
          </cell>
          <cell r="B89" t="str">
            <v xml:space="preserve">  161KV TERMINATION KIT, HEAT SHRINKABLE TYPE , 1/C 250 SQ.MM</v>
          </cell>
          <cell r="C89">
            <v>12</v>
          </cell>
          <cell r="D89" t="str">
            <v>SET</v>
          </cell>
          <cell r="E89">
            <v>210000</v>
          </cell>
          <cell r="F89">
            <v>2520000</v>
          </cell>
          <cell r="G89">
            <v>0</v>
          </cell>
          <cell r="H89">
            <v>0</v>
          </cell>
          <cell r="I89">
            <v>133</v>
          </cell>
          <cell r="J89">
            <v>1596</v>
          </cell>
          <cell r="K89">
            <v>210000</v>
          </cell>
          <cell r="L89">
            <v>2520000</v>
          </cell>
          <cell r="M89">
            <v>0</v>
          </cell>
          <cell r="N89">
            <v>0</v>
          </cell>
          <cell r="O89">
            <v>53200</v>
          </cell>
          <cell r="P89">
            <v>638400</v>
          </cell>
        </row>
        <row r="90">
          <cell r="A90" t="str">
            <v>A.1.5</v>
          </cell>
          <cell r="B90" t="str">
            <v xml:space="preserve">  MAIN POWER TRANSFORMER W/NGR &amp; LA*3, OIL-IMMERSED , 161KV/6.9KV 30/40MVA</v>
          </cell>
          <cell r="C90">
            <v>2</v>
          </cell>
          <cell r="D90" t="str">
            <v>SET</v>
          </cell>
          <cell r="E90">
            <v>10460000</v>
          </cell>
          <cell r="F90">
            <v>20920000</v>
          </cell>
          <cell r="G90">
            <v>0</v>
          </cell>
          <cell r="H90">
            <v>0</v>
          </cell>
          <cell r="I90">
            <v>595</v>
          </cell>
          <cell r="J90">
            <v>1190</v>
          </cell>
          <cell r="K90">
            <v>10460000</v>
          </cell>
          <cell r="L90">
            <v>20920000</v>
          </cell>
          <cell r="M90">
            <v>0</v>
          </cell>
          <cell r="N90">
            <v>0</v>
          </cell>
          <cell r="O90">
            <v>238000</v>
          </cell>
          <cell r="P90">
            <v>476000</v>
          </cell>
        </row>
        <row r="91">
          <cell r="A91" t="str">
            <v>A.1.6</v>
          </cell>
          <cell r="B91" t="str">
            <v xml:space="preserve">  6.9KV BUS DUCT , 4000A INDOOR/OUTDOOR , 8M LG , 40KA</v>
          </cell>
          <cell r="C91">
            <v>2</v>
          </cell>
          <cell r="D91" t="str">
            <v>SET</v>
          </cell>
          <cell r="E91">
            <v>840000</v>
          </cell>
          <cell r="F91">
            <v>1680000</v>
          </cell>
          <cell r="G91">
            <v>0</v>
          </cell>
          <cell r="H91">
            <v>0</v>
          </cell>
          <cell r="I91">
            <v>80</v>
          </cell>
          <cell r="J91">
            <v>160</v>
          </cell>
          <cell r="K91">
            <v>840000</v>
          </cell>
          <cell r="L91">
            <v>1680000</v>
          </cell>
          <cell r="M91">
            <v>0</v>
          </cell>
          <cell r="N91">
            <v>0</v>
          </cell>
          <cell r="O91">
            <v>22400</v>
          </cell>
          <cell r="P91">
            <v>44800</v>
          </cell>
        </row>
        <row r="92">
          <cell r="A92" t="str">
            <v>A.2.1</v>
          </cell>
          <cell r="B92" t="str">
            <v>SUB-TOTAL (A.1)</v>
          </cell>
          <cell r="C92">
            <v>3</v>
          </cell>
          <cell r="D92" t="str">
            <v>PNL</v>
          </cell>
          <cell r="E92">
            <v>1300000</v>
          </cell>
          <cell r="F92">
            <v>79627100</v>
          </cell>
          <cell r="G92">
            <v>0</v>
          </cell>
          <cell r="H92">
            <v>0</v>
          </cell>
          <cell r="I92">
            <v>0</v>
          </cell>
          <cell r="J92">
            <v>7864</v>
          </cell>
          <cell r="K92">
            <v>0</v>
          </cell>
          <cell r="L92">
            <v>79627100</v>
          </cell>
          <cell r="M92">
            <v>0</v>
          </cell>
          <cell r="N92">
            <v>0</v>
          </cell>
          <cell r="O92">
            <v>0</v>
          </cell>
          <cell r="P92">
            <v>3085790</v>
          </cell>
          <cell r="Q92">
            <v>0</v>
          </cell>
        </row>
        <row r="93">
          <cell r="A93" t="str">
            <v xml:space="preserve">  J.</v>
          </cell>
          <cell r="B93" t="str">
            <v>U/G CONDUIT BANK</v>
          </cell>
          <cell r="C93">
            <v>2850</v>
          </cell>
          <cell r="D93" t="str">
            <v>M3</v>
          </cell>
          <cell r="E93">
            <v>2070.4561403508774</v>
          </cell>
          <cell r="F93">
            <v>0</v>
          </cell>
          <cell r="G93">
            <v>0</v>
          </cell>
          <cell r="H93">
            <v>0</v>
          </cell>
          <cell r="I93">
            <v>0</v>
          </cell>
          <cell r="J93">
            <v>0</v>
          </cell>
          <cell r="K93">
            <v>0</v>
          </cell>
          <cell r="L93">
            <v>0</v>
          </cell>
          <cell r="M93">
            <v>0</v>
          </cell>
          <cell r="N93">
            <v>0</v>
          </cell>
          <cell r="O93">
            <v>0</v>
          </cell>
          <cell r="P93">
            <v>0</v>
          </cell>
        </row>
        <row r="94">
          <cell r="A94" t="str">
            <v>*</v>
          </cell>
          <cell r="B94" t="str">
            <v>DWG. NO. XK11A-0000-02, 03 , 04</v>
          </cell>
          <cell r="C94">
            <v>0</v>
          </cell>
          <cell r="D94">
            <v>0</v>
          </cell>
          <cell r="E94">
            <v>0</v>
          </cell>
          <cell r="F94">
            <v>0</v>
          </cell>
          <cell r="G94">
            <v>0</v>
          </cell>
          <cell r="H94">
            <v>0</v>
          </cell>
          <cell r="I94">
            <v>0</v>
          </cell>
          <cell r="J94">
            <v>0</v>
          </cell>
          <cell r="K94">
            <v>0</v>
          </cell>
          <cell r="L94">
            <v>0</v>
          </cell>
          <cell r="M94">
            <v>0</v>
          </cell>
          <cell r="N94">
            <v>0</v>
          </cell>
          <cell r="O94">
            <v>0</v>
          </cell>
          <cell r="P94">
            <v>0</v>
          </cell>
        </row>
        <row r="95">
          <cell r="A95" t="str">
            <v xml:space="preserve">   A.2</v>
          </cell>
          <cell r="B95" t="str">
            <v>MAIN SUBSTATION (公共設施)</v>
          </cell>
          <cell r="C95">
            <v>0</v>
          </cell>
          <cell r="D95">
            <v>0</v>
          </cell>
          <cell r="E95">
            <v>0</v>
          </cell>
          <cell r="F95">
            <v>0</v>
          </cell>
          <cell r="G95">
            <v>0</v>
          </cell>
          <cell r="H95">
            <v>0</v>
          </cell>
          <cell r="I95">
            <v>0</v>
          </cell>
          <cell r="J95">
            <v>0</v>
          </cell>
          <cell r="K95">
            <v>0</v>
          </cell>
          <cell r="L95">
            <v>0</v>
          </cell>
          <cell r="M95">
            <v>0</v>
          </cell>
          <cell r="N95">
            <v>0</v>
          </cell>
          <cell r="O95">
            <v>0</v>
          </cell>
          <cell r="P95">
            <v>0</v>
          </cell>
        </row>
        <row r="96">
          <cell r="A96" t="str">
            <v>A.2.1</v>
          </cell>
          <cell r="B96" t="str">
            <v xml:space="preserve">  6.9KV VCB 4000A 40KA , SWITCHGEAR INCOMING &amp; TIE PANEL </v>
          </cell>
          <cell r="C96">
            <v>3</v>
          </cell>
          <cell r="D96" t="str">
            <v>PNL</v>
          </cell>
          <cell r="E96">
            <v>1300000</v>
          </cell>
          <cell r="F96">
            <v>3900000</v>
          </cell>
          <cell r="G96">
            <v>0</v>
          </cell>
          <cell r="H96">
            <v>0</v>
          </cell>
          <cell r="I96">
            <v>30</v>
          </cell>
          <cell r="J96">
            <v>90</v>
          </cell>
          <cell r="K96">
            <v>1300000</v>
          </cell>
          <cell r="L96">
            <v>3900000</v>
          </cell>
          <cell r="M96">
            <v>0</v>
          </cell>
          <cell r="N96">
            <v>0</v>
          </cell>
          <cell r="O96">
            <v>8400</v>
          </cell>
          <cell r="P96">
            <v>25200</v>
          </cell>
        </row>
        <row r="97">
          <cell r="A97" t="str">
            <v>A.2.2</v>
          </cell>
          <cell r="B97" t="str">
            <v xml:space="preserve">  6.9KV VCB 1250A 40KA , SWITCHGEAR FEEDER PANEL </v>
          </cell>
          <cell r="C97">
            <v>6</v>
          </cell>
          <cell r="D97" t="str">
            <v>PNL</v>
          </cell>
          <cell r="E97">
            <v>750000</v>
          </cell>
          <cell r="F97">
            <v>4500000</v>
          </cell>
          <cell r="G97">
            <v>0</v>
          </cell>
          <cell r="H97">
            <v>0</v>
          </cell>
          <cell r="I97">
            <v>20</v>
          </cell>
          <cell r="J97">
            <v>120</v>
          </cell>
          <cell r="K97">
            <v>750000</v>
          </cell>
          <cell r="L97">
            <v>4500000</v>
          </cell>
          <cell r="M97">
            <v>0</v>
          </cell>
          <cell r="N97">
            <v>0</v>
          </cell>
          <cell r="O97">
            <v>5600</v>
          </cell>
          <cell r="P97">
            <v>33600</v>
          </cell>
        </row>
        <row r="98">
          <cell r="A98" t="str">
            <v>A.2.3</v>
          </cell>
          <cell r="B98" t="str">
            <v xml:space="preserve">  6.9KV 500KVA , W/GCS , CAPACIATOR PANEL</v>
          </cell>
          <cell r="C98">
            <v>2</v>
          </cell>
          <cell r="D98" t="str">
            <v>PNL</v>
          </cell>
          <cell r="E98">
            <v>600000</v>
          </cell>
          <cell r="F98">
            <v>1200000</v>
          </cell>
          <cell r="G98">
            <v>0</v>
          </cell>
          <cell r="H98">
            <v>0</v>
          </cell>
          <cell r="I98">
            <v>20</v>
          </cell>
          <cell r="J98">
            <v>40</v>
          </cell>
          <cell r="K98">
            <v>600000</v>
          </cell>
          <cell r="L98">
            <v>1200000</v>
          </cell>
          <cell r="M98">
            <v>0</v>
          </cell>
          <cell r="N98">
            <v>0</v>
          </cell>
          <cell r="O98">
            <v>5600</v>
          </cell>
          <cell r="P98">
            <v>11200</v>
          </cell>
        </row>
        <row r="99">
          <cell r="A99" t="str">
            <v>A.2.4</v>
          </cell>
          <cell r="B99" t="str">
            <v xml:space="preserve">  CAST RESIN DRY TYPE TR. , IP20 ENCLOSURE , 3 PHASE 6.9KV/480V ,1000KVA </v>
          </cell>
          <cell r="C99">
            <v>2</v>
          </cell>
          <cell r="D99" t="str">
            <v>SET</v>
          </cell>
          <cell r="E99">
            <v>410000</v>
          </cell>
          <cell r="F99">
            <v>820000</v>
          </cell>
          <cell r="G99">
            <v>0</v>
          </cell>
          <cell r="H99">
            <v>0</v>
          </cell>
          <cell r="I99">
            <v>108</v>
          </cell>
          <cell r="J99">
            <v>216</v>
          </cell>
          <cell r="K99">
            <v>410000</v>
          </cell>
          <cell r="L99">
            <v>820000</v>
          </cell>
          <cell r="M99">
            <v>0</v>
          </cell>
          <cell r="N99">
            <v>0</v>
          </cell>
          <cell r="O99">
            <v>30240</v>
          </cell>
          <cell r="P99">
            <v>60480</v>
          </cell>
        </row>
        <row r="100">
          <cell r="A100" t="str">
            <v>A.2.5</v>
          </cell>
          <cell r="B100" t="str">
            <v xml:space="preserve">  480V BUS DUCT, 3PH 3W, 1600A INDOOR, 30KA , 6M LG</v>
          </cell>
          <cell r="C100">
            <v>2</v>
          </cell>
          <cell r="D100" t="str">
            <v>SET</v>
          </cell>
          <cell r="E100">
            <v>210000</v>
          </cell>
          <cell r="F100">
            <v>420000</v>
          </cell>
          <cell r="G100">
            <v>0</v>
          </cell>
          <cell r="H100">
            <v>0</v>
          </cell>
          <cell r="I100">
            <v>36</v>
          </cell>
          <cell r="J100">
            <v>72</v>
          </cell>
          <cell r="K100">
            <v>210000</v>
          </cell>
          <cell r="L100">
            <v>420000</v>
          </cell>
          <cell r="M100">
            <v>0</v>
          </cell>
          <cell r="N100">
            <v>0</v>
          </cell>
          <cell r="O100">
            <v>10080</v>
          </cell>
          <cell r="P100">
            <v>20160</v>
          </cell>
        </row>
        <row r="101">
          <cell r="A101" t="str">
            <v>A.2.6</v>
          </cell>
          <cell r="B101" t="str">
            <v xml:space="preserve">  480V SWGR , 30KA, INCOMING ACB1600Ax2PNL &amp; TIE ACB1600A </v>
          </cell>
          <cell r="C101">
            <v>1</v>
          </cell>
          <cell r="D101" t="str">
            <v>LOT</v>
          </cell>
          <cell r="E101">
            <v>1100000</v>
          </cell>
          <cell r="F101">
            <v>1100000</v>
          </cell>
          <cell r="G101">
            <v>0</v>
          </cell>
          <cell r="H101">
            <v>0</v>
          </cell>
          <cell r="I101">
            <v>60</v>
          </cell>
          <cell r="J101">
            <v>60</v>
          </cell>
          <cell r="K101">
            <v>1100000</v>
          </cell>
          <cell r="L101">
            <v>1100000</v>
          </cell>
          <cell r="M101">
            <v>0</v>
          </cell>
          <cell r="N101">
            <v>0</v>
          </cell>
          <cell r="O101">
            <v>16800</v>
          </cell>
          <cell r="P101">
            <v>16800</v>
          </cell>
        </row>
        <row r="102">
          <cell r="A102" t="str">
            <v>A.2.7</v>
          </cell>
          <cell r="B102" t="str">
            <v xml:space="preserve">  480V MCC SINGLE FACE , 30KA</v>
          </cell>
          <cell r="C102">
            <v>7</v>
          </cell>
          <cell r="D102" t="str">
            <v>PNL</v>
          </cell>
          <cell r="E102">
            <v>120000</v>
          </cell>
          <cell r="F102">
            <v>840000</v>
          </cell>
          <cell r="G102">
            <v>0</v>
          </cell>
          <cell r="H102">
            <v>0</v>
          </cell>
          <cell r="I102">
            <v>15</v>
          </cell>
          <cell r="J102">
            <v>105</v>
          </cell>
          <cell r="K102">
            <v>120000</v>
          </cell>
          <cell r="L102">
            <v>840000</v>
          </cell>
          <cell r="M102">
            <v>0</v>
          </cell>
          <cell r="N102">
            <v>0</v>
          </cell>
          <cell r="O102">
            <v>4200</v>
          </cell>
          <cell r="P102">
            <v>29400</v>
          </cell>
        </row>
        <row r="103">
          <cell r="B103" t="str">
            <v>SUB-TOTAL (A.2)</v>
          </cell>
          <cell r="C103">
            <v>0</v>
          </cell>
          <cell r="D103">
            <v>0</v>
          </cell>
          <cell r="E103">
            <v>0</v>
          </cell>
          <cell r="F103">
            <v>12780000</v>
          </cell>
          <cell r="G103">
            <v>0</v>
          </cell>
          <cell r="H103">
            <v>0</v>
          </cell>
          <cell r="I103">
            <v>0</v>
          </cell>
          <cell r="J103">
            <v>703</v>
          </cell>
          <cell r="K103">
            <v>0</v>
          </cell>
          <cell r="L103">
            <v>12780000</v>
          </cell>
          <cell r="M103">
            <v>0</v>
          </cell>
          <cell r="N103">
            <v>0</v>
          </cell>
          <cell r="O103">
            <v>0</v>
          </cell>
          <cell r="P103">
            <v>196840</v>
          </cell>
        </row>
        <row r="104">
          <cell r="A104" t="str">
            <v>A.4.1</v>
          </cell>
          <cell r="B104" t="str">
            <v xml:space="preserve">  6.9KV VCB 1250A 40KA , SWITCHGEAR INCOMING &amp; TIe PANEL &amp; FEEDER PANEL</v>
          </cell>
          <cell r="C104">
            <v>5</v>
          </cell>
          <cell r="D104" t="str">
            <v>PNL</v>
          </cell>
          <cell r="E104">
            <v>800000</v>
          </cell>
          <cell r="F104">
            <v>4000000</v>
          </cell>
        </row>
        <row r="105">
          <cell r="A105" t="str">
            <v>*</v>
          </cell>
          <cell r="B105" t="str">
            <v>DWG. NO. XK11A-0000-05,06,07,08</v>
          </cell>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row>
        <row r="106">
          <cell r="A106" t="str">
            <v xml:space="preserve">   A.3</v>
          </cell>
          <cell r="B106" t="str">
            <v>NO.1 SUBSTATION (場區)</v>
          </cell>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row>
        <row r="107">
          <cell r="A107" t="str">
            <v>A.3.1</v>
          </cell>
          <cell r="B107" t="str">
            <v xml:space="preserve">  6.9KV VCB 1250A 40KA , SWITCHGEAR INCOMING &amp; TIE PANEL &amp; FEEDER PANEL</v>
          </cell>
          <cell r="C107">
            <v>5</v>
          </cell>
          <cell r="D107" t="str">
            <v>PNL</v>
          </cell>
          <cell r="E107">
            <v>800000</v>
          </cell>
          <cell r="F107">
            <v>4000000</v>
          </cell>
          <cell r="G107">
            <v>0</v>
          </cell>
          <cell r="H107">
            <v>0</v>
          </cell>
          <cell r="I107">
            <v>20</v>
          </cell>
          <cell r="J107">
            <v>100</v>
          </cell>
          <cell r="K107">
            <v>800000</v>
          </cell>
          <cell r="L107">
            <v>4000000</v>
          </cell>
          <cell r="M107">
            <v>0</v>
          </cell>
          <cell r="N107">
            <v>0</v>
          </cell>
          <cell r="O107">
            <v>5600</v>
          </cell>
          <cell r="P107">
            <v>28000</v>
          </cell>
        </row>
        <row r="108">
          <cell r="A108" t="str">
            <v>A.3.2</v>
          </cell>
          <cell r="B108" t="str">
            <v xml:space="preserve">  6.9KV GCS ,  NEMA CLASS E2 , MCC PANEL</v>
          </cell>
          <cell r="C108">
            <v>10</v>
          </cell>
          <cell r="D108" t="str">
            <v>PNL</v>
          </cell>
          <cell r="E108">
            <v>500000</v>
          </cell>
          <cell r="F108">
            <v>5000000</v>
          </cell>
          <cell r="G108">
            <v>0</v>
          </cell>
          <cell r="H108">
            <v>0</v>
          </cell>
          <cell r="I108">
            <v>20</v>
          </cell>
          <cell r="J108">
            <v>200</v>
          </cell>
          <cell r="K108">
            <v>500000</v>
          </cell>
          <cell r="L108">
            <v>5000000</v>
          </cell>
          <cell r="M108">
            <v>0</v>
          </cell>
          <cell r="N108">
            <v>0</v>
          </cell>
          <cell r="O108">
            <v>5600</v>
          </cell>
          <cell r="P108">
            <v>56000</v>
          </cell>
        </row>
        <row r="109">
          <cell r="A109" t="str">
            <v>A.3.3</v>
          </cell>
          <cell r="B109" t="str">
            <v xml:space="preserve">  6.9KV 500KVA , W/GCS , CAPACIATOR PANEL</v>
          </cell>
          <cell r="C109">
            <v>8</v>
          </cell>
          <cell r="D109" t="str">
            <v>PNL</v>
          </cell>
          <cell r="E109">
            <v>600000</v>
          </cell>
          <cell r="F109">
            <v>4800000</v>
          </cell>
          <cell r="G109">
            <v>0</v>
          </cell>
          <cell r="H109">
            <v>0</v>
          </cell>
          <cell r="I109">
            <v>20</v>
          </cell>
          <cell r="J109">
            <v>160</v>
          </cell>
          <cell r="K109">
            <v>600000</v>
          </cell>
          <cell r="L109">
            <v>4800000</v>
          </cell>
          <cell r="M109">
            <v>0</v>
          </cell>
          <cell r="N109">
            <v>0</v>
          </cell>
          <cell r="O109">
            <v>5600</v>
          </cell>
          <cell r="P109">
            <v>44800</v>
          </cell>
        </row>
        <row r="110">
          <cell r="A110" t="str">
            <v>A.3.4</v>
          </cell>
          <cell r="B110" t="str">
            <v xml:space="preserve">  CAST RESIN DRY TYPE TR. , IP20 ENCLOSURE , 3 PHASE 6.9KV/480V ,2000/2500KVA </v>
          </cell>
          <cell r="C110">
            <v>2</v>
          </cell>
          <cell r="D110" t="str">
            <v>SET</v>
          </cell>
          <cell r="E110">
            <v>652000</v>
          </cell>
          <cell r="F110">
            <v>1304000</v>
          </cell>
          <cell r="G110">
            <v>0</v>
          </cell>
          <cell r="H110">
            <v>0</v>
          </cell>
          <cell r="I110">
            <v>170</v>
          </cell>
          <cell r="J110">
            <v>340</v>
          </cell>
          <cell r="K110">
            <v>652000</v>
          </cell>
          <cell r="L110">
            <v>1304000</v>
          </cell>
          <cell r="M110">
            <v>0</v>
          </cell>
          <cell r="N110">
            <v>0</v>
          </cell>
          <cell r="O110">
            <v>47600</v>
          </cell>
          <cell r="P110">
            <v>95200</v>
          </cell>
        </row>
        <row r="111">
          <cell r="A111" t="str">
            <v>A.3.5</v>
          </cell>
          <cell r="B111" t="str">
            <v xml:space="preserve">  480V BUS DUCT, 3PH 3W, 4000A INDOOR, 65KA , 6M LG</v>
          </cell>
          <cell r="C111">
            <v>2</v>
          </cell>
          <cell r="D111" t="str">
            <v>SET</v>
          </cell>
          <cell r="E111">
            <v>350000</v>
          </cell>
          <cell r="F111">
            <v>700000</v>
          </cell>
          <cell r="G111">
            <v>0</v>
          </cell>
          <cell r="H111">
            <v>0</v>
          </cell>
          <cell r="I111">
            <v>36</v>
          </cell>
          <cell r="J111">
            <v>72</v>
          </cell>
          <cell r="K111">
            <v>350000</v>
          </cell>
          <cell r="L111">
            <v>700000</v>
          </cell>
          <cell r="M111">
            <v>0</v>
          </cell>
          <cell r="N111">
            <v>0</v>
          </cell>
          <cell r="O111">
            <v>10080</v>
          </cell>
          <cell r="P111">
            <v>20160</v>
          </cell>
        </row>
        <row r="112">
          <cell r="A112" t="str">
            <v>A.3.6</v>
          </cell>
          <cell r="B112" t="str">
            <v xml:space="preserve">  480V SWGR , 65KA, INCOMING ACB4000Ax2PNL &amp; TIE ACB4000A</v>
          </cell>
          <cell r="C112">
            <v>1</v>
          </cell>
          <cell r="D112" t="str">
            <v>LOT</v>
          </cell>
          <cell r="E112">
            <v>1830000</v>
          </cell>
          <cell r="F112">
            <v>1830000</v>
          </cell>
          <cell r="G112">
            <v>0</v>
          </cell>
          <cell r="H112">
            <v>0</v>
          </cell>
          <cell r="I112">
            <v>60</v>
          </cell>
          <cell r="J112">
            <v>60</v>
          </cell>
          <cell r="K112">
            <v>1830000</v>
          </cell>
          <cell r="L112">
            <v>1830000</v>
          </cell>
          <cell r="M112">
            <v>0</v>
          </cell>
          <cell r="N112">
            <v>0</v>
          </cell>
          <cell r="O112">
            <v>16800</v>
          </cell>
          <cell r="P112">
            <v>16800</v>
          </cell>
        </row>
        <row r="113">
          <cell r="A113" t="str">
            <v>A.3.7</v>
          </cell>
          <cell r="B113" t="str">
            <v xml:space="preserve">  480V MCC SINGLE FACE , 65KA</v>
          </cell>
          <cell r="C113">
            <v>19</v>
          </cell>
          <cell r="D113" t="str">
            <v>PNL</v>
          </cell>
          <cell r="E113">
            <v>160000</v>
          </cell>
          <cell r="F113">
            <v>3040000</v>
          </cell>
          <cell r="G113">
            <v>0</v>
          </cell>
          <cell r="H113">
            <v>0</v>
          </cell>
          <cell r="I113">
            <v>15</v>
          </cell>
          <cell r="J113">
            <v>285</v>
          </cell>
          <cell r="K113">
            <v>160000</v>
          </cell>
          <cell r="L113">
            <v>3040000</v>
          </cell>
          <cell r="M113">
            <v>0</v>
          </cell>
          <cell r="N113">
            <v>0</v>
          </cell>
          <cell r="O113">
            <v>4200</v>
          </cell>
          <cell r="P113">
            <v>79800</v>
          </cell>
        </row>
        <row r="114">
          <cell r="A114" t="str">
            <v>A.3.8</v>
          </cell>
          <cell r="B114" t="str">
            <v xml:space="preserve">  480V EMERGENCY SWGR , 65KA, 4000A ACB</v>
          </cell>
          <cell r="C114">
            <v>2</v>
          </cell>
          <cell r="D114" t="str">
            <v>PNL</v>
          </cell>
          <cell r="E114">
            <v>610000</v>
          </cell>
          <cell r="F114">
            <v>1220000</v>
          </cell>
          <cell r="G114">
            <v>0</v>
          </cell>
          <cell r="H114">
            <v>0</v>
          </cell>
          <cell r="I114">
            <v>20</v>
          </cell>
          <cell r="J114">
            <v>40</v>
          </cell>
          <cell r="K114">
            <v>610000</v>
          </cell>
          <cell r="L114">
            <v>1220000</v>
          </cell>
          <cell r="M114">
            <v>0</v>
          </cell>
          <cell r="N114">
            <v>0</v>
          </cell>
          <cell r="O114">
            <v>5600</v>
          </cell>
          <cell r="P114">
            <v>11200</v>
          </cell>
        </row>
        <row r="115">
          <cell r="A115" t="str">
            <v>A.3.9</v>
          </cell>
          <cell r="B115" t="str">
            <v xml:space="preserve">  480V EMERGENCY MCC SINGLE FACE , 40KA</v>
          </cell>
          <cell r="C115">
            <v>3</v>
          </cell>
          <cell r="D115" t="str">
            <v>PNL</v>
          </cell>
          <cell r="E115">
            <v>140000</v>
          </cell>
          <cell r="F115">
            <v>420000</v>
          </cell>
          <cell r="G115">
            <v>0</v>
          </cell>
          <cell r="H115">
            <v>0</v>
          </cell>
          <cell r="I115">
            <v>15</v>
          </cell>
          <cell r="J115">
            <v>45</v>
          </cell>
          <cell r="K115">
            <v>140000</v>
          </cell>
          <cell r="L115">
            <v>420000</v>
          </cell>
          <cell r="M115">
            <v>0</v>
          </cell>
          <cell r="N115">
            <v>0</v>
          </cell>
          <cell r="O115">
            <v>4200</v>
          </cell>
          <cell r="P115">
            <v>12600</v>
          </cell>
        </row>
        <row r="116">
          <cell r="B116" t="str">
            <v>SUB-TOTAL (A.3)</v>
          </cell>
          <cell r="C116">
            <v>0</v>
          </cell>
          <cell r="D116">
            <v>0</v>
          </cell>
          <cell r="E116">
            <v>0</v>
          </cell>
          <cell r="F116">
            <v>22314000</v>
          </cell>
          <cell r="G116">
            <v>0</v>
          </cell>
          <cell r="H116">
            <v>0</v>
          </cell>
          <cell r="I116">
            <v>0</v>
          </cell>
          <cell r="J116">
            <v>1302</v>
          </cell>
          <cell r="K116">
            <v>0</v>
          </cell>
          <cell r="L116">
            <v>22314000</v>
          </cell>
          <cell r="M116">
            <v>0</v>
          </cell>
          <cell r="N116">
            <v>0</v>
          </cell>
          <cell r="O116">
            <v>0</v>
          </cell>
          <cell r="P116">
            <v>364560</v>
          </cell>
        </row>
        <row r="117">
          <cell r="F117">
            <v>0</v>
          </cell>
          <cell r="G117">
            <v>0</v>
          </cell>
          <cell r="H117">
            <v>0</v>
          </cell>
          <cell r="I117">
            <v>0</v>
          </cell>
          <cell r="J117">
            <v>0</v>
          </cell>
          <cell r="K117">
            <v>0</v>
          </cell>
          <cell r="L117">
            <v>0</v>
          </cell>
          <cell r="M117">
            <v>0</v>
          </cell>
          <cell r="N117">
            <v>0</v>
          </cell>
          <cell r="O117">
            <v>0</v>
          </cell>
          <cell r="P117">
            <v>0</v>
          </cell>
        </row>
        <row r="118">
          <cell r="A118" t="str">
            <v>*</v>
          </cell>
          <cell r="B118" t="str">
            <v>DWG. NO. XK11A-0000-09,10</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row>
        <row r="119">
          <cell r="A119" t="str">
            <v xml:space="preserve">   A.4</v>
          </cell>
          <cell r="B119" t="str">
            <v>NO.2 SUBSTATION (碼頭區)</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t="str">
            <v xml:space="preserve">  6.9KV VCB 1250A , MCC PANEL</v>
          </cell>
        </row>
        <row r="120">
          <cell r="A120" t="str">
            <v>A.4.1</v>
          </cell>
          <cell r="B120" t="str">
            <v xml:space="preserve">  6.9KV VCB 1250A 40KA , SWITCHGEAR INCOMING &amp; TIE PANEL &amp; FEEDER PANEL</v>
          </cell>
          <cell r="C120">
            <v>5</v>
          </cell>
          <cell r="D120" t="str">
            <v>PNL</v>
          </cell>
          <cell r="E120">
            <v>800000</v>
          </cell>
          <cell r="F120">
            <v>4000000</v>
          </cell>
          <cell r="G120">
            <v>0</v>
          </cell>
          <cell r="H120">
            <v>0</v>
          </cell>
          <cell r="I120">
            <v>20</v>
          </cell>
          <cell r="J120">
            <v>100</v>
          </cell>
          <cell r="K120">
            <v>800000</v>
          </cell>
          <cell r="L120">
            <v>4000000</v>
          </cell>
          <cell r="M120">
            <v>0</v>
          </cell>
          <cell r="N120">
            <v>0</v>
          </cell>
          <cell r="O120">
            <v>5600</v>
          </cell>
          <cell r="P120">
            <v>28000</v>
          </cell>
        </row>
        <row r="121">
          <cell r="A121" t="str">
            <v>A.4.2</v>
          </cell>
          <cell r="B121" t="str">
            <v xml:space="preserve">  6.9KV VCB 1250A , MCC PANEL</v>
          </cell>
          <cell r="C121">
            <v>3</v>
          </cell>
          <cell r="D121" t="str">
            <v>PNL</v>
          </cell>
          <cell r="E121">
            <v>700000</v>
          </cell>
          <cell r="F121">
            <v>2100000</v>
          </cell>
          <cell r="G121">
            <v>0</v>
          </cell>
          <cell r="H121">
            <v>0</v>
          </cell>
          <cell r="I121">
            <v>20</v>
          </cell>
          <cell r="J121">
            <v>60</v>
          </cell>
          <cell r="K121">
            <v>700000</v>
          </cell>
          <cell r="L121">
            <v>2100000</v>
          </cell>
          <cell r="M121">
            <v>0</v>
          </cell>
          <cell r="N121">
            <v>0</v>
          </cell>
          <cell r="O121">
            <v>5600</v>
          </cell>
          <cell r="P121">
            <v>16800</v>
          </cell>
        </row>
        <row r="122">
          <cell r="A122" t="str">
            <v>A.4.3</v>
          </cell>
          <cell r="B122" t="str">
            <v xml:space="preserve">  6.9KV 500KVA , W/GCS , CAPACIATOR PANEL</v>
          </cell>
          <cell r="C122">
            <v>2</v>
          </cell>
          <cell r="D122" t="str">
            <v>PNL</v>
          </cell>
          <cell r="E122">
            <v>600000</v>
          </cell>
          <cell r="F122">
            <v>1200000</v>
          </cell>
          <cell r="G122">
            <v>0</v>
          </cell>
          <cell r="H122">
            <v>0</v>
          </cell>
          <cell r="I122">
            <v>20</v>
          </cell>
          <cell r="J122">
            <v>40</v>
          </cell>
          <cell r="K122">
            <v>600000</v>
          </cell>
          <cell r="L122">
            <v>1200000</v>
          </cell>
          <cell r="M122">
            <v>0</v>
          </cell>
          <cell r="N122">
            <v>0</v>
          </cell>
          <cell r="O122">
            <v>5600</v>
          </cell>
          <cell r="P122">
            <v>11200</v>
          </cell>
        </row>
        <row r="123">
          <cell r="A123" t="str">
            <v>A.4.4</v>
          </cell>
          <cell r="B123" t="str">
            <v xml:space="preserve">  6.9KV 1000KVA , W/GCS , CAPACIATOR PANEL</v>
          </cell>
          <cell r="C123">
            <v>2</v>
          </cell>
          <cell r="D123" t="str">
            <v>PNL</v>
          </cell>
          <cell r="E123">
            <v>900000</v>
          </cell>
          <cell r="F123">
            <v>1800000</v>
          </cell>
          <cell r="G123">
            <v>0</v>
          </cell>
          <cell r="H123">
            <v>0</v>
          </cell>
          <cell r="I123">
            <v>20</v>
          </cell>
          <cell r="J123">
            <v>40</v>
          </cell>
          <cell r="K123">
            <v>900000</v>
          </cell>
          <cell r="L123">
            <v>1800000</v>
          </cell>
          <cell r="M123">
            <v>0</v>
          </cell>
          <cell r="N123">
            <v>0</v>
          </cell>
          <cell r="O123">
            <v>5600</v>
          </cell>
          <cell r="P123">
            <v>11200</v>
          </cell>
        </row>
        <row r="124">
          <cell r="A124" t="str">
            <v>A.4.5</v>
          </cell>
          <cell r="B124" t="str">
            <v xml:space="preserve">  CAST RESIN DRY TYPE TR. , IP20 ENCLOSURE , 3 PHASE 6.9KV/480V ,1000KVA </v>
          </cell>
          <cell r="C124">
            <v>2</v>
          </cell>
          <cell r="D124" t="str">
            <v>SET</v>
          </cell>
          <cell r="E124">
            <v>410000</v>
          </cell>
          <cell r="F124">
            <v>820000</v>
          </cell>
          <cell r="G124">
            <v>0</v>
          </cell>
          <cell r="H124">
            <v>0</v>
          </cell>
          <cell r="I124">
            <v>108</v>
          </cell>
          <cell r="J124">
            <v>216</v>
          </cell>
          <cell r="K124">
            <v>410000</v>
          </cell>
          <cell r="L124">
            <v>820000</v>
          </cell>
          <cell r="M124">
            <v>0</v>
          </cell>
          <cell r="N124">
            <v>0</v>
          </cell>
          <cell r="O124">
            <v>30240</v>
          </cell>
          <cell r="P124">
            <v>60480</v>
          </cell>
        </row>
        <row r="125">
          <cell r="A125" t="str">
            <v>A.4.6</v>
          </cell>
          <cell r="B125" t="str">
            <v xml:space="preserve">  480V BUS DUCT, 3PH 3W, 1600A INDOOR, 30KA , 6M LG</v>
          </cell>
          <cell r="C125">
            <v>2</v>
          </cell>
          <cell r="D125" t="str">
            <v>SET</v>
          </cell>
          <cell r="E125">
            <v>210000</v>
          </cell>
          <cell r="F125">
            <v>420000</v>
          </cell>
          <cell r="G125">
            <v>0</v>
          </cell>
          <cell r="H125">
            <v>0</v>
          </cell>
          <cell r="I125">
            <v>36</v>
          </cell>
          <cell r="J125">
            <v>72</v>
          </cell>
          <cell r="K125">
            <v>210000</v>
          </cell>
          <cell r="L125">
            <v>420000</v>
          </cell>
          <cell r="M125">
            <v>0</v>
          </cell>
          <cell r="N125">
            <v>0</v>
          </cell>
          <cell r="O125">
            <v>10080</v>
          </cell>
          <cell r="P125">
            <v>20160</v>
          </cell>
        </row>
        <row r="126">
          <cell r="A126" t="str">
            <v>A.4.7</v>
          </cell>
          <cell r="B126" t="str">
            <v xml:space="preserve">  480V SWGR , 30KA, INCOMING ACB1600Ax2PNL &amp; TIE ACB1600A </v>
          </cell>
          <cell r="C126">
            <v>1</v>
          </cell>
          <cell r="D126" t="str">
            <v>LOT</v>
          </cell>
          <cell r="E126">
            <v>1100000</v>
          </cell>
          <cell r="F126">
            <v>1100000</v>
          </cell>
          <cell r="G126">
            <v>0</v>
          </cell>
          <cell r="H126">
            <v>0</v>
          </cell>
          <cell r="I126">
            <v>60</v>
          </cell>
          <cell r="J126">
            <v>60</v>
          </cell>
          <cell r="K126">
            <v>1100000</v>
          </cell>
          <cell r="L126">
            <v>1100000</v>
          </cell>
          <cell r="M126">
            <v>0</v>
          </cell>
          <cell r="N126">
            <v>0</v>
          </cell>
          <cell r="O126">
            <v>16800</v>
          </cell>
          <cell r="P126">
            <v>16800</v>
          </cell>
        </row>
        <row r="127">
          <cell r="A127" t="str">
            <v>A.4.8</v>
          </cell>
          <cell r="B127" t="str">
            <v xml:space="preserve">  480V MCC SINGLE FACE , 30KA</v>
          </cell>
          <cell r="C127">
            <v>7</v>
          </cell>
          <cell r="D127" t="str">
            <v>PNL</v>
          </cell>
          <cell r="E127">
            <v>120000</v>
          </cell>
          <cell r="F127">
            <v>840000</v>
          </cell>
          <cell r="G127">
            <v>0</v>
          </cell>
          <cell r="H127">
            <v>0</v>
          </cell>
          <cell r="I127">
            <v>15</v>
          </cell>
          <cell r="J127">
            <v>105</v>
          </cell>
          <cell r="K127">
            <v>120000</v>
          </cell>
          <cell r="L127">
            <v>840000</v>
          </cell>
          <cell r="M127">
            <v>0</v>
          </cell>
          <cell r="N127">
            <v>0</v>
          </cell>
          <cell r="O127">
            <v>4200</v>
          </cell>
          <cell r="P127">
            <v>29400</v>
          </cell>
        </row>
        <row r="128">
          <cell r="B128" t="str">
            <v>SUB-TOTAL (A.4)</v>
          </cell>
          <cell r="C128">
            <v>0</v>
          </cell>
          <cell r="D128">
            <v>0</v>
          </cell>
          <cell r="E128">
            <v>0</v>
          </cell>
          <cell r="F128">
            <v>12280000</v>
          </cell>
          <cell r="G128">
            <v>0</v>
          </cell>
          <cell r="H128">
            <v>0</v>
          </cell>
          <cell r="I128">
            <v>0</v>
          </cell>
          <cell r="J128">
            <v>693</v>
          </cell>
          <cell r="K128">
            <v>0</v>
          </cell>
          <cell r="L128">
            <v>12280000</v>
          </cell>
          <cell r="M128">
            <v>0</v>
          </cell>
          <cell r="N128">
            <v>0</v>
          </cell>
          <cell r="O128">
            <v>0</v>
          </cell>
          <cell r="P128">
            <v>194040</v>
          </cell>
        </row>
        <row r="129">
          <cell r="F129">
            <v>0</v>
          </cell>
          <cell r="G129">
            <v>0</v>
          </cell>
          <cell r="H129">
            <v>0</v>
          </cell>
          <cell r="I129">
            <v>0</v>
          </cell>
          <cell r="J129">
            <v>0</v>
          </cell>
          <cell r="K129">
            <v>0</v>
          </cell>
          <cell r="L129">
            <v>0</v>
          </cell>
          <cell r="M129">
            <v>0</v>
          </cell>
          <cell r="N129">
            <v>0</v>
          </cell>
          <cell r="O129">
            <v>0</v>
          </cell>
          <cell r="P129">
            <v>0</v>
          </cell>
          <cell r="Q129">
            <v>0</v>
          </cell>
        </row>
        <row r="130">
          <cell r="A130" t="str">
            <v>A.5</v>
          </cell>
          <cell r="B130" t="str">
            <v xml:space="preserve"> DISEL STAND-BY GENERATOR 1250KW OUTPUT,</v>
          </cell>
          <cell r="C130">
            <v>1</v>
          </cell>
          <cell r="D130" t="str">
            <v>SET</v>
          </cell>
          <cell r="E130">
            <v>6250000</v>
          </cell>
          <cell r="F130">
            <v>6250000</v>
          </cell>
          <cell r="G130">
            <v>0</v>
          </cell>
          <cell r="H130">
            <v>0</v>
          </cell>
          <cell r="I130">
            <v>560</v>
          </cell>
          <cell r="J130">
            <v>560</v>
          </cell>
          <cell r="K130">
            <v>6250000</v>
          </cell>
          <cell r="L130">
            <v>6250000</v>
          </cell>
          <cell r="M130">
            <v>0</v>
          </cell>
          <cell r="N130">
            <v>0</v>
          </cell>
          <cell r="O130">
            <v>224000</v>
          </cell>
          <cell r="P130">
            <v>224000</v>
          </cell>
        </row>
        <row r="131">
          <cell r="B131" t="str">
            <v xml:space="preserve"> 3PH 3W 480V, W/ CONTROL PANEL , DALY TANK</v>
          </cell>
          <cell r="C131">
            <v>0</v>
          </cell>
          <cell r="D131">
            <v>0</v>
          </cell>
          <cell r="E131">
            <v>0</v>
          </cell>
          <cell r="F131">
            <v>0</v>
          </cell>
          <cell r="G131">
            <v>0</v>
          </cell>
          <cell r="H131">
            <v>0</v>
          </cell>
          <cell r="I131">
            <v>0</v>
          </cell>
          <cell r="J131">
            <v>0</v>
          </cell>
          <cell r="K131">
            <v>0</v>
          </cell>
          <cell r="L131">
            <v>0</v>
          </cell>
          <cell r="M131">
            <v>0</v>
          </cell>
          <cell r="N131">
            <v>0</v>
          </cell>
          <cell r="O131">
            <v>0</v>
          </cell>
          <cell r="P131">
            <v>0</v>
          </cell>
        </row>
        <row r="132">
          <cell r="A132">
            <v>0</v>
          </cell>
          <cell r="B132">
            <v>0</v>
          </cell>
          <cell r="C132">
            <v>0</v>
          </cell>
          <cell r="D132">
            <v>0</v>
          </cell>
          <cell r="E132">
            <v>0</v>
          </cell>
          <cell r="F132">
            <v>0</v>
          </cell>
          <cell r="G132">
            <v>0</v>
          </cell>
          <cell r="H132">
            <v>0</v>
          </cell>
          <cell r="I132">
            <v>0</v>
          </cell>
          <cell r="J132">
            <v>0</v>
          </cell>
          <cell r="K132">
            <v>0</v>
          </cell>
          <cell r="L132">
            <v>0</v>
          </cell>
          <cell r="M132">
            <v>0</v>
          </cell>
          <cell r="N132">
            <v>0</v>
          </cell>
          <cell r="O132">
            <v>0</v>
          </cell>
          <cell r="P132">
            <v>0</v>
          </cell>
        </row>
        <row r="133">
          <cell r="A133" t="str">
            <v>A.6</v>
          </cell>
          <cell r="B133" t="str">
            <v>3 PHASE 480V-120V UPS</v>
          </cell>
          <cell r="C133">
            <v>0</v>
          </cell>
          <cell r="D133">
            <v>0</v>
          </cell>
          <cell r="E133">
            <v>0</v>
          </cell>
          <cell r="F133">
            <v>0</v>
          </cell>
          <cell r="G133">
            <v>0</v>
          </cell>
          <cell r="H133">
            <v>0</v>
          </cell>
          <cell r="I133">
            <v>0</v>
          </cell>
          <cell r="J133">
            <v>0</v>
          </cell>
          <cell r="K133">
            <v>0</v>
          </cell>
          <cell r="L133">
            <v>0</v>
          </cell>
          <cell r="M133">
            <v>0</v>
          </cell>
          <cell r="N133">
            <v>0</v>
          </cell>
          <cell r="O133">
            <v>0</v>
          </cell>
          <cell r="P133">
            <v>0</v>
          </cell>
        </row>
        <row r="134">
          <cell r="A134" t="str">
            <v>A.6.1</v>
          </cell>
          <cell r="B134" t="str">
            <v xml:space="preserve"> 100 KVA ,  W/ BATTERY LEAD-CALCIUM TYPE 30 MIN.</v>
          </cell>
          <cell r="C134">
            <v>1</v>
          </cell>
          <cell r="D134" t="str">
            <v>SET</v>
          </cell>
          <cell r="E134">
            <v>1250000</v>
          </cell>
          <cell r="F134">
            <v>1250000</v>
          </cell>
          <cell r="G134">
            <v>0</v>
          </cell>
          <cell r="H134">
            <v>0</v>
          </cell>
          <cell r="I134">
            <v>188</v>
          </cell>
          <cell r="J134">
            <v>188</v>
          </cell>
          <cell r="K134">
            <v>1250000</v>
          </cell>
          <cell r="L134">
            <v>1250000</v>
          </cell>
          <cell r="M134">
            <v>0</v>
          </cell>
          <cell r="N134">
            <v>0</v>
          </cell>
          <cell r="O134">
            <v>52640</v>
          </cell>
          <cell r="P134">
            <v>52640</v>
          </cell>
        </row>
        <row r="135">
          <cell r="A135" t="str">
            <v>A.6.2</v>
          </cell>
          <cell r="B135" t="str">
            <v xml:space="preserve"> 15 KVA ,  W/ BATTERY LEAD-CALCIUM TYPE 30 MIN.</v>
          </cell>
          <cell r="C135">
            <v>1</v>
          </cell>
          <cell r="D135" t="str">
            <v>SET</v>
          </cell>
          <cell r="E135">
            <v>300000</v>
          </cell>
          <cell r="F135">
            <v>300000</v>
          </cell>
          <cell r="G135">
            <v>0</v>
          </cell>
          <cell r="H135">
            <v>0</v>
          </cell>
          <cell r="I135">
            <v>50</v>
          </cell>
          <cell r="J135">
            <v>50</v>
          </cell>
          <cell r="K135">
            <v>300000</v>
          </cell>
          <cell r="L135">
            <v>300000</v>
          </cell>
          <cell r="M135">
            <v>0</v>
          </cell>
          <cell r="N135">
            <v>0</v>
          </cell>
          <cell r="O135">
            <v>14000</v>
          </cell>
          <cell r="P135">
            <v>14000</v>
          </cell>
        </row>
        <row r="136">
          <cell r="A136" t="str">
            <v>A.8.1</v>
          </cell>
          <cell r="B136" t="str">
            <v>SUB-TOTAL (A.6)</v>
          </cell>
          <cell r="C136">
            <v>0</v>
          </cell>
          <cell r="D136">
            <v>0</v>
          </cell>
          <cell r="E136">
            <v>0</v>
          </cell>
          <cell r="F136">
            <v>1550000</v>
          </cell>
          <cell r="G136">
            <v>0</v>
          </cell>
          <cell r="H136">
            <v>0</v>
          </cell>
          <cell r="I136">
            <v>0</v>
          </cell>
          <cell r="J136">
            <v>238</v>
          </cell>
          <cell r="K136">
            <v>0</v>
          </cell>
          <cell r="L136">
            <v>1550000</v>
          </cell>
          <cell r="M136">
            <v>0</v>
          </cell>
          <cell r="N136">
            <v>0</v>
          </cell>
          <cell r="O136">
            <v>0</v>
          </cell>
          <cell r="P136">
            <v>66640</v>
          </cell>
        </row>
        <row r="137">
          <cell r="F137">
            <v>0</v>
          </cell>
          <cell r="H137">
            <v>0</v>
          </cell>
        </row>
        <row r="138">
          <cell r="A138" t="str">
            <v>A.7</v>
          </cell>
          <cell r="B138" t="str">
            <v xml:space="preserve">  DC POWER SUPPLY       </v>
          </cell>
          <cell r="J138">
            <v>0</v>
          </cell>
          <cell r="K138">
            <v>0</v>
          </cell>
          <cell r="L138">
            <v>0</v>
          </cell>
          <cell r="M138">
            <v>0</v>
          </cell>
          <cell r="N138">
            <v>0</v>
          </cell>
          <cell r="O138">
            <v>0</v>
          </cell>
          <cell r="P138">
            <v>0</v>
          </cell>
        </row>
        <row r="139">
          <cell r="A139" t="str">
            <v>A.7.1</v>
          </cell>
          <cell r="B139" t="str">
            <v xml:space="preserve"> 125VDC CHAGER, 50A,  W/ 60AH LEAD-CALCIUM BATTERY &amp; RACK</v>
          </cell>
          <cell r="C139">
            <v>1</v>
          </cell>
          <cell r="D139" t="str">
            <v>SET</v>
          </cell>
          <cell r="E139">
            <v>325000</v>
          </cell>
          <cell r="F139">
            <v>325000</v>
          </cell>
          <cell r="G139">
            <v>0</v>
          </cell>
          <cell r="H139">
            <v>0</v>
          </cell>
          <cell r="I139">
            <v>50</v>
          </cell>
          <cell r="J139">
            <v>50</v>
          </cell>
          <cell r="K139">
            <v>325000</v>
          </cell>
          <cell r="L139">
            <v>325000</v>
          </cell>
          <cell r="M139">
            <v>0</v>
          </cell>
          <cell r="N139">
            <v>0</v>
          </cell>
          <cell r="O139">
            <v>14000</v>
          </cell>
          <cell r="P139">
            <v>14000</v>
          </cell>
        </row>
        <row r="140">
          <cell r="A140" t="str">
            <v>A.7.2</v>
          </cell>
          <cell r="B140" t="str">
            <v xml:space="preserve"> 125VDC CHAGER, 25A,  W/ 30AH LEAD-CALCIUM BATTERY &amp; RACK</v>
          </cell>
          <cell r="C140">
            <v>2</v>
          </cell>
          <cell r="D140" t="str">
            <v>SET</v>
          </cell>
          <cell r="E140">
            <v>245000</v>
          </cell>
          <cell r="F140">
            <v>490000</v>
          </cell>
          <cell r="G140">
            <v>0</v>
          </cell>
          <cell r="H140">
            <v>0</v>
          </cell>
          <cell r="I140">
            <v>35</v>
          </cell>
          <cell r="J140">
            <v>70</v>
          </cell>
          <cell r="K140">
            <v>245000</v>
          </cell>
          <cell r="L140">
            <v>490000</v>
          </cell>
          <cell r="M140">
            <v>0</v>
          </cell>
          <cell r="N140">
            <v>0</v>
          </cell>
          <cell r="O140">
            <v>9800</v>
          </cell>
          <cell r="P140">
            <v>19600</v>
          </cell>
        </row>
        <row r="141">
          <cell r="B141" t="str">
            <v>SUB-TOTAL (A7)</v>
          </cell>
          <cell r="C141">
            <v>0</v>
          </cell>
          <cell r="D141">
            <v>0</v>
          </cell>
          <cell r="E141">
            <v>0</v>
          </cell>
          <cell r="F141">
            <v>815000</v>
          </cell>
          <cell r="G141">
            <v>0</v>
          </cell>
          <cell r="H141">
            <v>0</v>
          </cell>
          <cell r="I141">
            <v>0</v>
          </cell>
          <cell r="J141">
            <v>120</v>
          </cell>
          <cell r="K141">
            <v>0</v>
          </cell>
          <cell r="L141">
            <v>815000</v>
          </cell>
          <cell r="M141">
            <v>0</v>
          </cell>
          <cell r="N141">
            <v>0</v>
          </cell>
          <cell r="O141">
            <v>0</v>
          </cell>
          <cell r="P141">
            <v>33600</v>
          </cell>
        </row>
        <row r="143">
          <cell r="A143" t="str">
            <v>A.8</v>
          </cell>
          <cell r="B143" t="str">
            <v>OTHER</v>
          </cell>
        </row>
        <row r="144">
          <cell r="A144" t="str">
            <v>A.8.1</v>
          </cell>
          <cell r="B144" t="str">
            <v>SELF-STANDING POWER PANEL, 480V, 65KA</v>
          </cell>
          <cell r="C144">
            <v>1</v>
          </cell>
          <cell r="D144" t="str">
            <v>SET</v>
          </cell>
          <cell r="E144">
            <v>120000</v>
          </cell>
          <cell r="F144">
            <v>120000</v>
          </cell>
          <cell r="G144">
            <v>0</v>
          </cell>
          <cell r="H144">
            <v>0</v>
          </cell>
          <cell r="I144">
            <v>20</v>
          </cell>
          <cell r="J144">
            <v>20</v>
          </cell>
          <cell r="K144">
            <v>120000</v>
          </cell>
          <cell r="L144">
            <v>120000</v>
          </cell>
          <cell r="M144">
            <v>0</v>
          </cell>
          <cell r="N144">
            <v>0</v>
          </cell>
          <cell r="O144">
            <v>5600</v>
          </cell>
          <cell r="P144">
            <v>5600</v>
          </cell>
        </row>
        <row r="145">
          <cell r="B145" t="str">
            <v>PNL. NO. CCR2-D-MC1 (DWG. NO. XK11A-0000-12)</v>
          </cell>
          <cell r="C145">
            <v>0</v>
          </cell>
          <cell r="D145">
            <v>0</v>
          </cell>
          <cell r="E145">
            <v>0</v>
          </cell>
          <cell r="F145">
            <v>0</v>
          </cell>
          <cell r="G145">
            <v>0</v>
          </cell>
          <cell r="H145">
            <v>0</v>
          </cell>
          <cell r="I145">
            <v>0</v>
          </cell>
          <cell r="J145">
            <v>0</v>
          </cell>
          <cell r="K145">
            <v>0</v>
          </cell>
          <cell r="L145">
            <v>0</v>
          </cell>
          <cell r="M145">
            <v>0</v>
          </cell>
          <cell r="N145">
            <v>0</v>
          </cell>
          <cell r="O145">
            <v>0</v>
          </cell>
          <cell r="P145">
            <v>0</v>
          </cell>
        </row>
        <row r="146">
          <cell r="A146" t="str">
            <v>A.8.2</v>
          </cell>
          <cell r="B146" t="str">
            <v>SELF-STANDING POWER PANEL, 480V, 30KA (DWG. NO. XK11A-0000-12)</v>
          </cell>
          <cell r="C146">
            <v>6</v>
          </cell>
          <cell r="D146" t="str">
            <v>SET</v>
          </cell>
          <cell r="E146">
            <v>140000</v>
          </cell>
          <cell r="F146">
            <v>840000</v>
          </cell>
          <cell r="G146">
            <v>0</v>
          </cell>
          <cell r="H146">
            <v>0</v>
          </cell>
          <cell r="I146">
            <v>20</v>
          </cell>
          <cell r="J146">
            <v>120</v>
          </cell>
          <cell r="K146">
            <v>140000</v>
          </cell>
          <cell r="L146">
            <v>840000</v>
          </cell>
          <cell r="M146">
            <v>0</v>
          </cell>
          <cell r="N146">
            <v>0</v>
          </cell>
          <cell r="O146">
            <v>5600</v>
          </cell>
          <cell r="P146">
            <v>33600</v>
          </cell>
        </row>
        <row r="147">
          <cell r="B147" t="str">
            <v>PNL. NO. POWER PANEL.</v>
          </cell>
          <cell r="C147">
            <v>0</v>
          </cell>
          <cell r="D147">
            <v>0</v>
          </cell>
          <cell r="E147">
            <v>0</v>
          </cell>
          <cell r="F147">
            <v>0</v>
          </cell>
          <cell r="G147">
            <v>0</v>
          </cell>
          <cell r="H147">
            <v>0</v>
          </cell>
          <cell r="I147">
            <v>0</v>
          </cell>
          <cell r="J147">
            <v>0</v>
          </cell>
          <cell r="K147">
            <v>0</v>
          </cell>
          <cell r="L147">
            <v>0</v>
          </cell>
          <cell r="M147">
            <v>0</v>
          </cell>
          <cell r="N147">
            <v>0</v>
          </cell>
          <cell r="O147">
            <v>0</v>
          </cell>
          <cell r="P147">
            <v>0</v>
          </cell>
        </row>
        <row r="148">
          <cell r="A148" t="str">
            <v>A.8.3</v>
          </cell>
          <cell r="B148" t="str">
            <v>DRY RTANSFORMER, WEATHER PROOF ENCLOSURE</v>
          </cell>
          <cell r="C148">
            <v>0</v>
          </cell>
          <cell r="D148">
            <v>0</v>
          </cell>
          <cell r="E148">
            <v>0</v>
          </cell>
          <cell r="F148">
            <v>0</v>
          </cell>
          <cell r="G148">
            <v>0</v>
          </cell>
          <cell r="H148">
            <v>0</v>
          </cell>
          <cell r="I148">
            <v>0</v>
          </cell>
          <cell r="J148">
            <v>0</v>
          </cell>
          <cell r="K148">
            <v>0</v>
          </cell>
          <cell r="L148">
            <v>0</v>
          </cell>
          <cell r="M148">
            <v>0</v>
          </cell>
          <cell r="N148">
            <v>0</v>
          </cell>
          <cell r="O148">
            <v>0</v>
          </cell>
          <cell r="P148">
            <v>0</v>
          </cell>
        </row>
        <row r="149">
          <cell r="B149" t="str">
            <v>480/240V, 30KVA</v>
          </cell>
          <cell r="C149">
            <v>9</v>
          </cell>
          <cell r="D149" t="str">
            <v>SET</v>
          </cell>
          <cell r="E149">
            <v>40000</v>
          </cell>
          <cell r="F149">
            <v>360000</v>
          </cell>
          <cell r="G149">
            <v>0</v>
          </cell>
          <cell r="H149">
            <v>0</v>
          </cell>
          <cell r="I149">
            <v>18</v>
          </cell>
          <cell r="J149">
            <v>162</v>
          </cell>
          <cell r="K149">
            <v>40000</v>
          </cell>
          <cell r="L149">
            <v>360000</v>
          </cell>
          <cell r="M149">
            <v>0</v>
          </cell>
          <cell r="N149">
            <v>0</v>
          </cell>
          <cell r="O149">
            <v>5040</v>
          </cell>
          <cell r="P149">
            <v>45360</v>
          </cell>
        </row>
        <row r="150">
          <cell r="B150" t="str">
            <v>480/240V, 20KVA</v>
          </cell>
          <cell r="C150">
            <v>6</v>
          </cell>
          <cell r="D150" t="str">
            <v>SET</v>
          </cell>
          <cell r="E150">
            <v>30000</v>
          </cell>
          <cell r="F150">
            <v>180000</v>
          </cell>
          <cell r="G150">
            <v>0</v>
          </cell>
          <cell r="H150">
            <v>0</v>
          </cell>
          <cell r="I150">
            <v>14</v>
          </cell>
          <cell r="J150">
            <v>84</v>
          </cell>
          <cell r="K150">
            <v>30000</v>
          </cell>
          <cell r="L150">
            <v>180000</v>
          </cell>
          <cell r="M150">
            <v>0</v>
          </cell>
          <cell r="N150">
            <v>0</v>
          </cell>
          <cell r="O150">
            <v>3920</v>
          </cell>
          <cell r="P150">
            <v>23520</v>
          </cell>
        </row>
        <row r="151">
          <cell r="B151" t="str">
            <v>480/240V, 10KVA</v>
          </cell>
          <cell r="C151">
            <v>9</v>
          </cell>
          <cell r="D151" t="str">
            <v>SET</v>
          </cell>
          <cell r="E151">
            <v>22000</v>
          </cell>
          <cell r="F151">
            <v>198000</v>
          </cell>
          <cell r="G151">
            <v>0</v>
          </cell>
          <cell r="H151">
            <v>0</v>
          </cell>
          <cell r="I151">
            <v>9</v>
          </cell>
          <cell r="J151">
            <v>81</v>
          </cell>
          <cell r="K151">
            <v>22000</v>
          </cell>
          <cell r="L151">
            <v>198000</v>
          </cell>
          <cell r="M151">
            <v>0</v>
          </cell>
          <cell r="N151">
            <v>0</v>
          </cell>
          <cell r="O151">
            <v>2520</v>
          </cell>
          <cell r="P151">
            <v>22680</v>
          </cell>
        </row>
        <row r="152">
          <cell r="A152" t="str">
            <v>A.8.4</v>
          </cell>
          <cell r="B152" t="str">
            <v xml:space="preserve"> MCC FOR TRASH , 480V MCC SINGLE FACE , 30KA</v>
          </cell>
          <cell r="C152">
            <v>5</v>
          </cell>
          <cell r="D152" t="str">
            <v>SET</v>
          </cell>
          <cell r="E152">
            <v>120000</v>
          </cell>
          <cell r="F152">
            <v>600000</v>
          </cell>
          <cell r="G152">
            <v>0</v>
          </cell>
          <cell r="H152">
            <v>0</v>
          </cell>
          <cell r="I152">
            <v>15</v>
          </cell>
          <cell r="J152">
            <v>75</v>
          </cell>
          <cell r="K152">
            <v>120000</v>
          </cell>
          <cell r="L152">
            <v>600000</v>
          </cell>
          <cell r="M152">
            <v>0</v>
          </cell>
          <cell r="N152">
            <v>0</v>
          </cell>
          <cell r="O152">
            <v>4200</v>
          </cell>
          <cell r="P152">
            <v>21000</v>
          </cell>
        </row>
        <row r="153">
          <cell r="A153" t="str">
            <v>A.8.5</v>
          </cell>
          <cell r="B153" t="str">
            <v>600VAC, 100A ATS PANEL, WALL MOUNT, INDOOR</v>
          </cell>
          <cell r="C153">
            <v>3</v>
          </cell>
          <cell r="D153" t="str">
            <v>SET</v>
          </cell>
          <cell r="E153">
            <v>100000</v>
          </cell>
          <cell r="F153">
            <v>300000</v>
          </cell>
          <cell r="G153">
            <v>0</v>
          </cell>
          <cell r="H153">
            <v>0</v>
          </cell>
          <cell r="I153">
            <v>15</v>
          </cell>
          <cell r="J153">
            <v>45</v>
          </cell>
          <cell r="K153">
            <v>100000</v>
          </cell>
          <cell r="L153">
            <v>300000</v>
          </cell>
          <cell r="M153">
            <v>0</v>
          </cell>
          <cell r="N153">
            <v>0</v>
          </cell>
          <cell r="O153">
            <v>4200</v>
          </cell>
          <cell r="P153">
            <v>12600</v>
          </cell>
        </row>
        <row r="154">
          <cell r="A154" t="str">
            <v>A.8.6</v>
          </cell>
          <cell r="B154" t="str">
            <v>100A NFB PANEL, WALL MOUNT., INDOOR</v>
          </cell>
          <cell r="C154">
            <v>6</v>
          </cell>
          <cell r="D154" t="str">
            <v>SET</v>
          </cell>
          <cell r="E154">
            <v>4000</v>
          </cell>
          <cell r="F154">
            <v>24000</v>
          </cell>
          <cell r="G154">
            <v>0</v>
          </cell>
          <cell r="H154">
            <v>0</v>
          </cell>
          <cell r="I154">
            <v>4</v>
          </cell>
          <cell r="J154">
            <v>24</v>
          </cell>
          <cell r="K154">
            <v>4000</v>
          </cell>
          <cell r="L154">
            <v>24000</v>
          </cell>
          <cell r="M154">
            <v>0</v>
          </cell>
          <cell r="N154">
            <v>0</v>
          </cell>
          <cell r="O154">
            <v>1120</v>
          </cell>
          <cell r="P154">
            <v>6720</v>
          </cell>
        </row>
        <row r="155">
          <cell r="A155" t="str">
            <v>A.8.7</v>
          </cell>
          <cell r="B155" t="str">
            <v>600V PDP PANEL, WALL MOUNT, INDOOR</v>
          </cell>
          <cell r="C155">
            <v>6</v>
          </cell>
          <cell r="D155" t="str">
            <v>SET</v>
          </cell>
          <cell r="E155">
            <v>9000</v>
          </cell>
          <cell r="F155">
            <v>54000</v>
          </cell>
          <cell r="G155">
            <v>0</v>
          </cell>
          <cell r="H155">
            <v>0</v>
          </cell>
          <cell r="I155">
            <v>6</v>
          </cell>
          <cell r="J155">
            <v>36</v>
          </cell>
          <cell r="K155">
            <v>9000</v>
          </cell>
          <cell r="L155">
            <v>54000</v>
          </cell>
          <cell r="M155">
            <v>0</v>
          </cell>
          <cell r="N155">
            <v>0</v>
          </cell>
          <cell r="O155">
            <v>1680</v>
          </cell>
          <cell r="P155">
            <v>10080</v>
          </cell>
        </row>
        <row r="156">
          <cell r="B156" t="str">
            <v>W/NFB 100A x 1, 20A x6, 10KA</v>
          </cell>
        </row>
        <row r="157">
          <cell r="A157" t="str">
            <v>A.8.8</v>
          </cell>
          <cell r="B157" t="str">
            <v>POWER SYSTEM GRAPHIC PANEL, SELF-STANDING,</v>
          </cell>
          <cell r="C157">
            <v>1</v>
          </cell>
          <cell r="D157" t="str">
            <v>SET</v>
          </cell>
          <cell r="E157">
            <v>320000</v>
          </cell>
          <cell r="F157">
            <v>320000</v>
          </cell>
          <cell r="G157">
            <v>0</v>
          </cell>
          <cell r="H157">
            <v>0</v>
          </cell>
          <cell r="I157">
            <v>30</v>
          </cell>
          <cell r="J157">
            <v>30</v>
          </cell>
          <cell r="K157">
            <v>320000</v>
          </cell>
          <cell r="L157">
            <v>320000</v>
          </cell>
          <cell r="M157">
            <v>0</v>
          </cell>
          <cell r="N157">
            <v>0</v>
          </cell>
          <cell r="O157">
            <v>8400</v>
          </cell>
          <cell r="P157">
            <v>8400</v>
          </cell>
        </row>
        <row r="158">
          <cell r="B158" t="str">
            <v xml:space="preserve"> ENCLOSURE SIZE 2200(W)x2300(H)x600(D)MM.</v>
          </cell>
          <cell r="C158">
            <v>0</v>
          </cell>
          <cell r="D158">
            <v>0</v>
          </cell>
          <cell r="E158">
            <v>0</v>
          </cell>
          <cell r="F158">
            <v>0</v>
          </cell>
          <cell r="G158">
            <v>0</v>
          </cell>
          <cell r="H158">
            <v>0</v>
          </cell>
          <cell r="I158">
            <v>0</v>
          </cell>
          <cell r="J158">
            <v>0</v>
          </cell>
          <cell r="K158">
            <v>0</v>
          </cell>
          <cell r="L158">
            <v>0</v>
          </cell>
          <cell r="M158">
            <v>0</v>
          </cell>
          <cell r="N158">
            <v>0</v>
          </cell>
          <cell r="O158">
            <v>0</v>
          </cell>
          <cell r="P158">
            <v>0</v>
          </cell>
        </row>
        <row r="159">
          <cell r="B159" t="str">
            <v>MOSAIC PANEL SIZE 2000(W)x1000(H)MM., W/ LIGHT x60</v>
          </cell>
          <cell r="C159">
            <v>0</v>
          </cell>
          <cell r="D159">
            <v>0</v>
          </cell>
          <cell r="E159">
            <v>0</v>
          </cell>
          <cell r="F159">
            <v>0</v>
          </cell>
          <cell r="G159">
            <v>0</v>
          </cell>
          <cell r="H159">
            <v>0</v>
          </cell>
          <cell r="I159">
            <v>0</v>
          </cell>
          <cell r="J159">
            <v>0</v>
          </cell>
          <cell r="K159">
            <v>0</v>
          </cell>
          <cell r="L159">
            <v>0</v>
          </cell>
          <cell r="M159">
            <v>0</v>
          </cell>
          <cell r="N159">
            <v>0</v>
          </cell>
          <cell r="O159">
            <v>0</v>
          </cell>
          <cell r="P159">
            <v>0</v>
          </cell>
        </row>
        <row r="160">
          <cell r="B160" t="str">
            <v>SUB-TOTAL (A.8)</v>
          </cell>
          <cell r="C160">
            <v>0</v>
          </cell>
          <cell r="D160">
            <v>0</v>
          </cell>
          <cell r="E160">
            <v>0</v>
          </cell>
          <cell r="F160">
            <v>2996000</v>
          </cell>
          <cell r="G160">
            <v>0</v>
          </cell>
          <cell r="H160">
            <v>0</v>
          </cell>
          <cell r="I160">
            <v>0</v>
          </cell>
          <cell r="J160">
            <v>677</v>
          </cell>
          <cell r="K160">
            <v>0</v>
          </cell>
          <cell r="L160">
            <v>2996000</v>
          </cell>
          <cell r="M160">
            <v>0</v>
          </cell>
          <cell r="N160">
            <v>0</v>
          </cell>
          <cell r="O160">
            <v>0</v>
          </cell>
          <cell r="P160">
            <v>189560</v>
          </cell>
        </row>
        <row r="161">
          <cell r="O161">
            <v>0</v>
          </cell>
        </row>
        <row r="162">
          <cell r="A162" t="str">
            <v xml:space="preserve">   A.9</v>
          </cell>
          <cell r="B162" t="str">
            <v xml:space="preserve"> TEST FEE FOR MECH-ELEC CONSULANT CO. &amp; T.P.C.</v>
          </cell>
          <cell r="C162">
            <v>1</v>
          </cell>
          <cell r="D162" t="str">
            <v>LOT</v>
          </cell>
          <cell r="E162" t="str">
            <v>M+L</v>
          </cell>
          <cell r="F162" t="str">
            <v>M+L</v>
          </cell>
          <cell r="G162">
            <v>0</v>
          </cell>
          <cell r="H162">
            <v>0</v>
          </cell>
          <cell r="I162">
            <v>1607</v>
          </cell>
          <cell r="J162">
            <v>1607</v>
          </cell>
          <cell r="K162" t="str">
            <v>M+L</v>
          </cell>
          <cell r="L162" t="str">
            <v>M+L</v>
          </cell>
          <cell r="M162">
            <v>0</v>
          </cell>
          <cell r="N162">
            <v>0</v>
          </cell>
          <cell r="O162">
            <v>1800000</v>
          </cell>
          <cell r="P162">
            <v>1800000</v>
          </cell>
        </row>
        <row r="163">
          <cell r="F163">
            <v>0</v>
          </cell>
          <cell r="G163">
            <v>0</v>
          </cell>
          <cell r="H163">
            <v>0</v>
          </cell>
          <cell r="I163">
            <v>0</v>
          </cell>
          <cell r="J163">
            <v>0</v>
          </cell>
          <cell r="K163">
            <v>0</v>
          </cell>
          <cell r="L163">
            <v>0</v>
          </cell>
          <cell r="M163">
            <v>0</v>
          </cell>
          <cell r="N163">
            <v>0</v>
          </cell>
          <cell r="O163">
            <v>0</v>
          </cell>
          <cell r="P163">
            <v>0</v>
          </cell>
        </row>
        <row r="164">
          <cell r="A164">
            <v>10</v>
          </cell>
          <cell r="B164" t="str">
            <v>SUB-TOTAL : (A)</v>
          </cell>
          <cell r="C164">
            <v>15000</v>
          </cell>
          <cell r="D164" t="str">
            <v>M</v>
          </cell>
          <cell r="E164">
            <v>223</v>
          </cell>
          <cell r="F164">
            <v>138612100</v>
          </cell>
          <cell r="G164">
            <v>0</v>
          </cell>
          <cell r="H164">
            <v>0</v>
          </cell>
          <cell r="I164">
            <v>0</v>
          </cell>
          <cell r="J164">
            <v>13764</v>
          </cell>
          <cell r="K164">
            <v>0</v>
          </cell>
          <cell r="L164">
            <v>138612100</v>
          </cell>
          <cell r="M164">
            <v>0</v>
          </cell>
          <cell r="N164">
            <v>0</v>
          </cell>
          <cell r="O164">
            <v>0</v>
          </cell>
          <cell r="P164">
            <v>6155030</v>
          </cell>
        </row>
        <row r="165">
          <cell r="A165" t="str">
            <v>a_x000E_6</v>
          </cell>
          <cell r="B165">
            <v>0</v>
          </cell>
          <cell r="C165">
            <v>0</v>
          </cell>
          <cell r="D165">
            <v>0</v>
          </cell>
          <cell r="E165">
            <v>0</v>
          </cell>
          <cell r="F165">
            <v>0</v>
          </cell>
          <cell r="G165">
            <v>0</v>
          </cell>
          <cell r="H165">
            <v>0</v>
          </cell>
          <cell r="I165">
            <v>0</v>
          </cell>
          <cell r="J165">
            <v>0</v>
          </cell>
          <cell r="K165">
            <v>0</v>
          </cell>
          <cell r="L165">
            <v>0</v>
          </cell>
          <cell r="M165">
            <v>0</v>
          </cell>
          <cell r="N165">
            <v>0</v>
          </cell>
          <cell r="O165">
            <v>0</v>
          </cell>
          <cell r="P165">
            <v>0</v>
          </cell>
          <cell r="Q165">
            <v>0</v>
          </cell>
        </row>
        <row r="166">
          <cell r="A166" t="str">
            <v>B</v>
          </cell>
          <cell r="B166" t="str">
            <v>CABLE &amp; WIRE FOR POWER SYSTEM</v>
          </cell>
          <cell r="C166">
            <v>130730</v>
          </cell>
          <cell r="D166" t="str">
            <v>M</v>
          </cell>
          <cell r="H166">
            <v>0</v>
          </cell>
          <cell r="I166">
            <v>0.11700000000000001</v>
          </cell>
          <cell r="J166">
            <v>35</v>
          </cell>
          <cell r="K166">
            <v>28</v>
          </cell>
          <cell r="L166">
            <v>8400</v>
          </cell>
          <cell r="M166">
            <v>0</v>
          </cell>
          <cell r="N166">
            <v>0</v>
          </cell>
          <cell r="O166">
            <v>33</v>
          </cell>
          <cell r="P166">
            <v>9900</v>
          </cell>
        </row>
        <row r="167">
          <cell r="A167">
            <v>13</v>
          </cell>
          <cell r="B167" t="str">
            <v xml:space="preserve">    4/C 60 sq.mm </v>
          </cell>
          <cell r="C167">
            <v>300</v>
          </cell>
          <cell r="D167" t="str">
            <v>M</v>
          </cell>
          <cell r="E167">
            <v>232</v>
          </cell>
          <cell r="F167">
            <v>0</v>
          </cell>
          <cell r="G167">
            <v>0</v>
          </cell>
          <cell r="H167">
            <v>0</v>
          </cell>
          <cell r="I167">
            <v>0</v>
          </cell>
          <cell r="J167">
            <v>0</v>
          </cell>
          <cell r="K167">
            <v>0</v>
          </cell>
          <cell r="L167">
            <v>0</v>
          </cell>
          <cell r="M167">
            <v>0</v>
          </cell>
          <cell r="N167">
            <v>0</v>
          </cell>
          <cell r="O167">
            <v>0</v>
          </cell>
          <cell r="P167">
            <v>0</v>
          </cell>
          <cell r="Q167">
            <v>0</v>
          </cell>
        </row>
        <row r="168">
          <cell r="A168" t="str">
            <v>B</v>
          </cell>
          <cell r="B168" t="str">
            <v xml:space="preserve"> POWER DISTRIBUTION SYSTEM</v>
          </cell>
          <cell r="C168">
            <v>0</v>
          </cell>
          <cell r="D168">
            <v>0</v>
          </cell>
          <cell r="E168">
            <v>0</v>
          </cell>
          <cell r="F168">
            <v>0</v>
          </cell>
          <cell r="G168">
            <v>0</v>
          </cell>
          <cell r="H168">
            <v>0</v>
          </cell>
          <cell r="I168">
            <v>0</v>
          </cell>
          <cell r="J168">
            <v>0</v>
          </cell>
          <cell r="K168">
            <v>0</v>
          </cell>
          <cell r="L168">
            <v>0</v>
          </cell>
          <cell r="M168">
            <v>0</v>
          </cell>
          <cell r="N168">
            <v>0</v>
          </cell>
          <cell r="O168">
            <v>0</v>
          </cell>
          <cell r="P168">
            <v>0</v>
          </cell>
        </row>
        <row r="169">
          <cell r="F169">
            <v>0</v>
          </cell>
          <cell r="G169">
            <v>0</v>
          </cell>
          <cell r="H169">
            <v>0</v>
          </cell>
          <cell r="I169">
            <v>0</v>
          </cell>
          <cell r="J169">
            <v>0</v>
          </cell>
          <cell r="K169">
            <v>0</v>
          </cell>
          <cell r="L169">
            <v>0</v>
          </cell>
          <cell r="M169">
            <v>0</v>
          </cell>
          <cell r="N169">
            <v>0</v>
          </cell>
          <cell r="O169">
            <v>0</v>
          </cell>
          <cell r="P169">
            <v>0</v>
          </cell>
        </row>
        <row r="170">
          <cell r="B170" t="str">
            <v xml:space="preserve"> 600V POWER CABLE, XLPE INSU. PVC JACKET</v>
          </cell>
          <cell r="C170">
            <v>0</v>
          </cell>
          <cell r="D170">
            <v>0</v>
          </cell>
          <cell r="E170">
            <v>0</v>
          </cell>
          <cell r="F170">
            <v>0</v>
          </cell>
          <cell r="G170">
            <v>0</v>
          </cell>
          <cell r="H170">
            <v>0</v>
          </cell>
          <cell r="I170">
            <v>0</v>
          </cell>
          <cell r="J170">
            <v>0</v>
          </cell>
          <cell r="K170">
            <v>0</v>
          </cell>
          <cell r="L170">
            <v>0</v>
          </cell>
          <cell r="M170">
            <v>0</v>
          </cell>
          <cell r="N170">
            <v>0</v>
          </cell>
          <cell r="O170">
            <v>0</v>
          </cell>
          <cell r="P170">
            <v>0</v>
          </cell>
        </row>
        <row r="171">
          <cell r="A171">
            <v>1</v>
          </cell>
          <cell r="B171" t="str">
            <v xml:space="preserve">    3/C 3.5 sq.mm </v>
          </cell>
          <cell r="C171">
            <v>4500</v>
          </cell>
          <cell r="D171" t="str">
            <v>M</v>
          </cell>
          <cell r="E171">
            <v>15</v>
          </cell>
          <cell r="F171">
            <v>67500</v>
          </cell>
          <cell r="G171">
            <v>0</v>
          </cell>
          <cell r="H171">
            <v>0</v>
          </cell>
          <cell r="I171">
            <v>7.9000000000000001E-2</v>
          </cell>
          <cell r="J171">
            <v>356</v>
          </cell>
          <cell r="K171">
            <v>15</v>
          </cell>
          <cell r="L171">
            <v>67500</v>
          </cell>
          <cell r="M171">
            <v>0</v>
          </cell>
          <cell r="N171">
            <v>0</v>
          </cell>
          <cell r="O171">
            <v>22</v>
          </cell>
          <cell r="P171">
            <v>99000</v>
          </cell>
        </row>
        <row r="172">
          <cell r="A172">
            <v>2</v>
          </cell>
          <cell r="B172" t="str">
            <v xml:space="preserve">    3/C 5.5 sq.mm </v>
          </cell>
          <cell r="C172">
            <v>4000</v>
          </cell>
          <cell r="D172" t="str">
            <v>M</v>
          </cell>
          <cell r="E172">
            <v>20</v>
          </cell>
          <cell r="F172">
            <v>80000</v>
          </cell>
          <cell r="G172">
            <v>0</v>
          </cell>
          <cell r="H172">
            <v>0</v>
          </cell>
          <cell r="I172">
            <v>0.1</v>
          </cell>
          <cell r="J172">
            <v>400</v>
          </cell>
          <cell r="K172">
            <v>20</v>
          </cell>
          <cell r="L172">
            <v>80000</v>
          </cell>
          <cell r="M172">
            <v>0</v>
          </cell>
          <cell r="N172">
            <v>0</v>
          </cell>
          <cell r="O172">
            <v>28</v>
          </cell>
          <cell r="P172">
            <v>112000</v>
          </cell>
        </row>
        <row r="173">
          <cell r="A173">
            <v>3</v>
          </cell>
          <cell r="B173" t="str">
            <v xml:space="preserve">    3/C   8 sq.mm </v>
          </cell>
          <cell r="C173">
            <v>3000</v>
          </cell>
          <cell r="D173" t="str">
            <v>M</v>
          </cell>
          <cell r="E173">
            <v>29</v>
          </cell>
          <cell r="F173">
            <v>87000</v>
          </cell>
          <cell r="G173">
            <v>0</v>
          </cell>
          <cell r="H173">
            <v>0</v>
          </cell>
          <cell r="I173">
            <v>0.11799999999999999</v>
          </cell>
          <cell r="J173">
            <v>354</v>
          </cell>
          <cell r="K173">
            <v>29</v>
          </cell>
          <cell r="L173">
            <v>87000</v>
          </cell>
          <cell r="M173">
            <v>0</v>
          </cell>
          <cell r="N173">
            <v>0</v>
          </cell>
          <cell r="O173">
            <v>33</v>
          </cell>
          <cell r="P173">
            <v>99000</v>
          </cell>
        </row>
        <row r="174">
          <cell r="A174">
            <v>4</v>
          </cell>
          <cell r="B174" t="str">
            <v xml:space="preserve">    3/C  14 sq.mm </v>
          </cell>
          <cell r="C174">
            <v>1000</v>
          </cell>
          <cell r="D174" t="str">
            <v>M</v>
          </cell>
          <cell r="E174">
            <v>47</v>
          </cell>
          <cell r="F174">
            <v>47000</v>
          </cell>
          <cell r="G174">
            <v>0</v>
          </cell>
          <cell r="H174">
            <v>0</v>
          </cell>
          <cell r="I174">
            <v>0.152</v>
          </cell>
          <cell r="J174">
            <v>152</v>
          </cell>
          <cell r="K174">
            <v>47</v>
          </cell>
          <cell r="L174">
            <v>47000</v>
          </cell>
          <cell r="M174">
            <v>0</v>
          </cell>
          <cell r="N174">
            <v>0</v>
          </cell>
          <cell r="O174">
            <v>43</v>
          </cell>
          <cell r="P174">
            <v>43000</v>
          </cell>
        </row>
        <row r="175">
          <cell r="A175">
            <v>5</v>
          </cell>
          <cell r="B175" t="str">
            <v xml:space="preserve">    3/C  22 sq.mm </v>
          </cell>
          <cell r="C175">
            <v>3000</v>
          </cell>
          <cell r="D175" t="str">
            <v>M</v>
          </cell>
          <cell r="E175">
            <v>70</v>
          </cell>
          <cell r="F175">
            <v>210000</v>
          </cell>
          <cell r="G175">
            <v>0</v>
          </cell>
          <cell r="H175">
            <v>0</v>
          </cell>
          <cell r="I175">
            <v>0.18099999999999999</v>
          </cell>
          <cell r="J175">
            <v>543</v>
          </cell>
          <cell r="K175">
            <v>70</v>
          </cell>
          <cell r="L175">
            <v>210000</v>
          </cell>
          <cell r="M175">
            <v>0</v>
          </cell>
          <cell r="N175">
            <v>0</v>
          </cell>
          <cell r="O175">
            <v>51</v>
          </cell>
          <cell r="P175">
            <v>153000</v>
          </cell>
        </row>
        <row r="176">
          <cell r="A176">
            <v>6</v>
          </cell>
          <cell r="B176" t="str">
            <v xml:space="preserve">    3/C  38 sq.mm </v>
          </cell>
          <cell r="C176">
            <v>3000</v>
          </cell>
          <cell r="D176" t="str">
            <v>M</v>
          </cell>
          <cell r="E176">
            <v>111</v>
          </cell>
          <cell r="F176">
            <v>333000</v>
          </cell>
          <cell r="G176">
            <v>0</v>
          </cell>
          <cell r="H176">
            <v>0</v>
          </cell>
          <cell r="I176">
            <v>0.23</v>
          </cell>
          <cell r="J176">
            <v>690</v>
          </cell>
          <cell r="K176">
            <v>111</v>
          </cell>
          <cell r="L176">
            <v>333000</v>
          </cell>
          <cell r="M176">
            <v>0</v>
          </cell>
          <cell r="N176">
            <v>0</v>
          </cell>
          <cell r="O176">
            <v>64</v>
          </cell>
          <cell r="P176">
            <v>192000</v>
          </cell>
        </row>
        <row r="177">
          <cell r="A177">
            <v>7</v>
          </cell>
          <cell r="B177" t="str">
            <v xml:space="preserve">    3/C  60 sq.mm </v>
          </cell>
          <cell r="C177">
            <v>7200</v>
          </cell>
          <cell r="D177" t="str">
            <v>M</v>
          </cell>
          <cell r="E177">
            <v>177</v>
          </cell>
          <cell r="F177">
            <v>1274400</v>
          </cell>
          <cell r="G177">
            <v>0</v>
          </cell>
          <cell r="H177">
            <v>0</v>
          </cell>
          <cell r="I177">
            <v>0.27700000000000002</v>
          </cell>
          <cell r="J177">
            <v>1994</v>
          </cell>
          <cell r="K177">
            <v>177</v>
          </cell>
          <cell r="L177">
            <v>1274400</v>
          </cell>
          <cell r="M177">
            <v>0</v>
          </cell>
          <cell r="N177">
            <v>0</v>
          </cell>
          <cell r="O177">
            <v>78</v>
          </cell>
          <cell r="P177">
            <v>561600</v>
          </cell>
        </row>
        <row r="178">
          <cell r="A178">
            <v>8</v>
          </cell>
          <cell r="B178" t="str">
            <v xml:space="preserve">    1/C 100 sq.mm </v>
          </cell>
          <cell r="C178">
            <v>2000</v>
          </cell>
          <cell r="D178" t="str">
            <v>M</v>
          </cell>
          <cell r="E178">
            <v>92</v>
          </cell>
          <cell r="F178">
            <v>184000</v>
          </cell>
          <cell r="G178">
            <v>0</v>
          </cell>
          <cell r="H178">
            <v>0</v>
          </cell>
          <cell r="I178">
            <v>0.17599999999999999</v>
          </cell>
          <cell r="J178">
            <v>352</v>
          </cell>
          <cell r="K178">
            <v>92</v>
          </cell>
          <cell r="L178">
            <v>184000</v>
          </cell>
          <cell r="M178">
            <v>0</v>
          </cell>
          <cell r="N178">
            <v>0</v>
          </cell>
          <cell r="O178">
            <v>49</v>
          </cell>
          <cell r="P178">
            <v>98000</v>
          </cell>
        </row>
        <row r="179">
          <cell r="A179">
            <v>9</v>
          </cell>
          <cell r="B179" t="str">
            <v xml:space="preserve">    1/C 150 sq.mm </v>
          </cell>
          <cell r="C179">
            <v>16500</v>
          </cell>
          <cell r="D179" t="str">
            <v>M</v>
          </cell>
          <cell r="E179">
            <v>137</v>
          </cell>
          <cell r="F179">
            <v>2260500</v>
          </cell>
          <cell r="G179">
            <v>0</v>
          </cell>
          <cell r="H179">
            <v>0</v>
          </cell>
          <cell r="I179">
            <v>0.20499999999999999</v>
          </cell>
          <cell r="J179">
            <v>3383</v>
          </cell>
          <cell r="K179">
            <v>137</v>
          </cell>
          <cell r="L179">
            <v>2260500</v>
          </cell>
          <cell r="M179">
            <v>0</v>
          </cell>
          <cell r="N179">
            <v>0</v>
          </cell>
          <cell r="O179">
            <v>57</v>
          </cell>
          <cell r="P179">
            <v>940500</v>
          </cell>
        </row>
        <row r="180">
          <cell r="A180">
            <v>10</v>
          </cell>
          <cell r="B180" t="str">
            <v xml:space="preserve">    1/C 250 sq.mm </v>
          </cell>
          <cell r="C180">
            <v>15000</v>
          </cell>
          <cell r="D180" t="str">
            <v>M</v>
          </cell>
          <cell r="E180">
            <v>223</v>
          </cell>
          <cell r="F180">
            <v>3345000</v>
          </cell>
          <cell r="G180">
            <v>0</v>
          </cell>
          <cell r="H180">
            <v>0</v>
          </cell>
          <cell r="I180">
            <v>0.247</v>
          </cell>
          <cell r="J180">
            <v>3705</v>
          </cell>
          <cell r="K180">
            <v>223</v>
          </cell>
          <cell r="L180">
            <v>3345000</v>
          </cell>
          <cell r="M180">
            <v>0</v>
          </cell>
          <cell r="N180">
            <v>0</v>
          </cell>
          <cell r="O180">
            <v>69</v>
          </cell>
          <cell r="P180">
            <v>1035000</v>
          </cell>
        </row>
        <row r="181">
          <cell r="A181">
            <v>11</v>
          </cell>
          <cell r="B181" t="str">
            <v xml:space="preserve">    1/C 325 sq.mm </v>
          </cell>
          <cell r="C181">
            <v>16500</v>
          </cell>
          <cell r="D181" t="str">
            <v>M</v>
          </cell>
          <cell r="E181">
            <v>279</v>
          </cell>
          <cell r="F181">
            <v>4603500</v>
          </cell>
          <cell r="G181">
            <v>0</v>
          </cell>
          <cell r="H181">
            <v>0</v>
          </cell>
          <cell r="I181">
            <v>0.27</v>
          </cell>
          <cell r="J181">
            <v>4455</v>
          </cell>
          <cell r="K181">
            <v>279</v>
          </cell>
          <cell r="L181">
            <v>4603500</v>
          </cell>
          <cell r="M181">
            <v>0</v>
          </cell>
          <cell r="N181">
            <v>0</v>
          </cell>
          <cell r="O181">
            <v>76</v>
          </cell>
          <cell r="P181">
            <v>1254000</v>
          </cell>
        </row>
        <row r="182">
          <cell r="A182">
            <v>12</v>
          </cell>
          <cell r="B182" t="str">
            <v xml:space="preserve">    4/C 5.5 sq.mm </v>
          </cell>
          <cell r="C182">
            <v>300</v>
          </cell>
          <cell r="D182" t="str">
            <v>M</v>
          </cell>
          <cell r="E182">
            <v>28</v>
          </cell>
          <cell r="F182">
            <v>8400</v>
          </cell>
          <cell r="G182">
            <v>0</v>
          </cell>
          <cell r="H182">
            <v>0</v>
          </cell>
          <cell r="I182">
            <v>0.11700000000000001</v>
          </cell>
          <cell r="J182">
            <v>35</v>
          </cell>
          <cell r="K182">
            <v>28</v>
          </cell>
          <cell r="L182">
            <v>8400</v>
          </cell>
          <cell r="M182">
            <v>0</v>
          </cell>
          <cell r="N182">
            <v>0</v>
          </cell>
          <cell r="O182">
            <v>33</v>
          </cell>
          <cell r="P182">
            <v>9900</v>
          </cell>
        </row>
        <row r="183">
          <cell r="A183">
            <v>13</v>
          </cell>
          <cell r="B183" t="str">
            <v xml:space="preserve">    4/C 60 sq.mm </v>
          </cell>
          <cell r="C183">
            <v>300</v>
          </cell>
          <cell r="D183" t="str">
            <v>M</v>
          </cell>
          <cell r="E183">
            <v>232</v>
          </cell>
          <cell r="F183">
            <v>69600</v>
          </cell>
          <cell r="G183">
            <v>0</v>
          </cell>
          <cell r="H183">
            <v>0</v>
          </cell>
          <cell r="I183">
            <v>0.32500000000000001</v>
          </cell>
          <cell r="J183">
            <v>98</v>
          </cell>
          <cell r="K183">
            <v>232</v>
          </cell>
          <cell r="L183">
            <v>69600</v>
          </cell>
          <cell r="M183">
            <v>0</v>
          </cell>
          <cell r="N183">
            <v>0</v>
          </cell>
          <cell r="O183">
            <v>91</v>
          </cell>
          <cell r="P183">
            <v>27300</v>
          </cell>
        </row>
        <row r="184">
          <cell r="E184">
            <v>0</v>
          </cell>
          <cell r="F184">
            <v>0</v>
          </cell>
          <cell r="G184">
            <v>0</v>
          </cell>
          <cell r="H184">
            <v>0</v>
          </cell>
          <cell r="I184">
            <v>0</v>
          </cell>
          <cell r="J184">
            <v>0</v>
          </cell>
          <cell r="K184">
            <v>0</v>
          </cell>
          <cell r="L184">
            <v>0</v>
          </cell>
          <cell r="M184">
            <v>0</v>
          </cell>
          <cell r="N184">
            <v>0</v>
          </cell>
          <cell r="O184">
            <v>0</v>
          </cell>
          <cell r="P184">
            <v>0</v>
          </cell>
        </row>
        <row r="185">
          <cell r="B185" t="str">
            <v xml:space="preserve"> 600V CONTROL CABLE, PVC INSU. PVC JACKET</v>
          </cell>
          <cell r="C185">
            <v>0</v>
          </cell>
          <cell r="D185">
            <v>0</v>
          </cell>
          <cell r="E185">
            <v>0</v>
          </cell>
          <cell r="F185">
            <v>0</v>
          </cell>
          <cell r="G185">
            <v>0</v>
          </cell>
          <cell r="H185">
            <v>0</v>
          </cell>
          <cell r="I185">
            <v>0</v>
          </cell>
          <cell r="J185">
            <v>0</v>
          </cell>
          <cell r="K185">
            <v>0</v>
          </cell>
          <cell r="L185">
            <v>0</v>
          </cell>
          <cell r="M185">
            <v>0</v>
          </cell>
          <cell r="N185">
            <v>0</v>
          </cell>
          <cell r="O185">
            <v>0</v>
          </cell>
          <cell r="P185">
            <v>0</v>
          </cell>
        </row>
        <row r="186">
          <cell r="A186">
            <v>14</v>
          </cell>
          <cell r="B186" t="str">
            <v xml:space="preserve">    4/C 2.0 sq.mm </v>
          </cell>
          <cell r="C186">
            <v>13000</v>
          </cell>
          <cell r="D186" t="str">
            <v>M</v>
          </cell>
          <cell r="E186">
            <v>11</v>
          </cell>
          <cell r="F186">
            <v>143000</v>
          </cell>
          <cell r="G186">
            <v>0</v>
          </cell>
          <cell r="H186">
            <v>0</v>
          </cell>
          <cell r="I186">
            <v>0.08</v>
          </cell>
          <cell r="J186">
            <v>1040</v>
          </cell>
          <cell r="K186">
            <v>11</v>
          </cell>
          <cell r="L186">
            <v>143000</v>
          </cell>
          <cell r="M186">
            <v>0</v>
          </cell>
          <cell r="N186">
            <v>0</v>
          </cell>
          <cell r="O186">
            <v>22</v>
          </cell>
          <cell r="P186">
            <v>286000</v>
          </cell>
        </row>
        <row r="187">
          <cell r="A187">
            <v>15</v>
          </cell>
          <cell r="B187" t="str">
            <v xml:space="preserve">    7/C 2.0 sq.mm </v>
          </cell>
          <cell r="C187">
            <v>6400</v>
          </cell>
          <cell r="D187" t="str">
            <v>M</v>
          </cell>
          <cell r="E187">
            <v>24</v>
          </cell>
          <cell r="F187">
            <v>153600</v>
          </cell>
          <cell r="G187">
            <v>0</v>
          </cell>
          <cell r="H187">
            <v>0</v>
          </cell>
          <cell r="I187">
            <v>0.105</v>
          </cell>
          <cell r="J187">
            <v>672</v>
          </cell>
          <cell r="K187">
            <v>24</v>
          </cell>
          <cell r="L187">
            <v>153600</v>
          </cell>
          <cell r="M187">
            <v>0</v>
          </cell>
          <cell r="N187">
            <v>0</v>
          </cell>
          <cell r="O187">
            <v>29</v>
          </cell>
          <cell r="P187">
            <v>185600</v>
          </cell>
        </row>
        <row r="188">
          <cell r="A188">
            <v>16</v>
          </cell>
          <cell r="B188" t="str">
            <v xml:space="preserve">    9/C 2.0 sq.mm </v>
          </cell>
          <cell r="C188">
            <v>4000</v>
          </cell>
          <cell r="D188" t="str">
            <v>M</v>
          </cell>
          <cell r="E188">
            <v>30</v>
          </cell>
          <cell r="F188">
            <v>120000</v>
          </cell>
          <cell r="G188">
            <v>0</v>
          </cell>
          <cell r="H188">
            <v>0</v>
          </cell>
          <cell r="I188">
            <v>0.12</v>
          </cell>
          <cell r="J188">
            <v>480</v>
          </cell>
          <cell r="K188">
            <v>30</v>
          </cell>
          <cell r="L188">
            <v>120000</v>
          </cell>
          <cell r="M188">
            <v>0</v>
          </cell>
          <cell r="N188">
            <v>0</v>
          </cell>
          <cell r="O188">
            <v>34</v>
          </cell>
          <cell r="P188">
            <v>136000</v>
          </cell>
        </row>
        <row r="189">
          <cell r="A189">
            <v>17</v>
          </cell>
          <cell r="B189" t="str">
            <v xml:space="preserve">   12/C 2.0 sq.mm </v>
          </cell>
          <cell r="C189">
            <v>2500</v>
          </cell>
          <cell r="D189" t="str">
            <v>M</v>
          </cell>
          <cell r="E189">
            <v>38</v>
          </cell>
          <cell r="F189">
            <v>95000</v>
          </cell>
          <cell r="G189">
            <v>0</v>
          </cell>
          <cell r="H189">
            <v>0</v>
          </cell>
          <cell r="I189">
            <v>0.13800000000000001</v>
          </cell>
          <cell r="J189">
            <v>345</v>
          </cell>
          <cell r="K189">
            <v>38</v>
          </cell>
          <cell r="L189">
            <v>95000</v>
          </cell>
          <cell r="M189">
            <v>0</v>
          </cell>
          <cell r="N189">
            <v>0</v>
          </cell>
          <cell r="O189">
            <v>39</v>
          </cell>
          <cell r="P189">
            <v>97500</v>
          </cell>
        </row>
        <row r="190">
          <cell r="A190">
            <v>18</v>
          </cell>
          <cell r="B190" t="str">
            <v xml:space="preserve">   19/C 2.0 sq.mm </v>
          </cell>
          <cell r="C190">
            <v>1950</v>
          </cell>
          <cell r="D190" t="str">
            <v>M</v>
          </cell>
          <cell r="E190">
            <v>57</v>
          </cell>
          <cell r="F190">
            <v>111150</v>
          </cell>
          <cell r="G190">
            <v>0</v>
          </cell>
          <cell r="H190">
            <v>0</v>
          </cell>
          <cell r="I190">
            <v>0.17399999999999999</v>
          </cell>
          <cell r="J190">
            <v>339</v>
          </cell>
          <cell r="K190">
            <v>57</v>
          </cell>
          <cell r="L190">
            <v>111150</v>
          </cell>
          <cell r="M190">
            <v>0</v>
          </cell>
          <cell r="N190">
            <v>0</v>
          </cell>
          <cell r="O190">
            <v>49</v>
          </cell>
          <cell r="P190">
            <v>95550</v>
          </cell>
        </row>
        <row r="191">
          <cell r="A191">
            <v>19</v>
          </cell>
          <cell r="B191" t="str">
            <v xml:space="preserve">   30/C 2.0 sq.mm </v>
          </cell>
          <cell r="C191">
            <v>1900</v>
          </cell>
          <cell r="D191" t="str">
            <v>M</v>
          </cell>
          <cell r="E191">
            <v>92</v>
          </cell>
          <cell r="F191">
            <v>174800</v>
          </cell>
          <cell r="G191">
            <v>0</v>
          </cell>
          <cell r="H191">
            <v>0</v>
          </cell>
          <cell r="I191">
            <v>0.21199999999999999</v>
          </cell>
          <cell r="J191">
            <v>403</v>
          </cell>
          <cell r="K191">
            <v>92</v>
          </cell>
          <cell r="L191">
            <v>174800</v>
          </cell>
          <cell r="M191">
            <v>0</v>
          </cell>
          <cell r="N191">
            <v>0</v>
          </cell>
          <cell r="O191">
            <v>59</v>
          </cell>
          <cell r="P191">
            <v>112100</v>
          </cell>
        </row>
        <row r="192">
          <cell r="A192">
            <v>20</v>
          </cell>
          <cell r="B192" t="str">
            <v>600V SHIELDED CABLE, 8P-#14AWG</v>
          </cell>
          <cell r="C192">
            <v>300</v>
          </cell>
          <cell r="D192" t="str">
            <v>M</v>
          </cell>
          <cell r="E192">
            <v>83</v>
          </cell>
          <cell r="F192">
            <v>24900</v>
          </cell>
          <cell r="G192">
            <v>0</v>
          </cell>
          <cell r="H192">
            <v>0</v>
          </cell>
          <cell r="I192">
            <v>0.16</v>
          </cell>
          <cell r="J192">
            <v>48</v>
          </cell>
          <cell r="K192">
            <v>83</v>
          </cell>
          <cell r="L192">
            <v>24900</v>
          </cell>
          <cell r="M192">
            <v>0</v>
          </cell>
          <cell r="N192">
            <v>0</v>
          </cell>
          <cell r="O192">
            <v>45</v>
          </cell>
          <cell r="P192">
            <v>13500</v>
          </cell>
        </row>
        <row r="193">
          <cell r="E193">
            <v>0</v>
          </cell>
          <cell r="F193">
            <v>0</v>
          </cell>
          <cell r="G193">
            <v>0</v>
          </cell>
          <cell r="H193">
            <v>0</v>
          </cell>
          <cell r="I193">
            <v>0</v>
          </cell>
          <cell r="J193">
            <v>0</v>
          </cell>
          <cell r="K193">
            <v>0</v>
          </cell>
          <cell r="L193">
            <v>0</v>
          </cell>
          <cell r="M193">
            <v>0</v>
          </cell>
          <cell r="N193">
            <v>0</v>
          </cell>
          <cell r="O193">
            <v>0</v>
          </cell>
          <cell r="P193">
            <v>0</v>
          </cell>
        </row>
        <row r="194">
          <cell r="B194" t="str">
            <v>8KV POWER CABLE, XLPE INSU. PVC JACKET</v>
          </cell>
          <cell r="C194">
            <v>0</v>
          </cell>
          <cell r="D194">
            <v>0</v>
          </cell>
          <cell r="E194">
            <v>0</v>
          </cell>
          <cell r="F194">
            <v>0</v>
          </cell>
          <cell r="G194">
            <v>0</v>
          </cell>
          <cell r="H194">
            <v>0</v>
          </cell>
          <cell r="I194">
            <v>0</v>
          </cell>
          <cell r="J194">
            <v>0</v>
          </cell>
          <cell r="K194">
            <v>0</v>
          </cell>
          <cell r="L194">
            <v>0</v>
          </cell>
          <cell r="M194">
            <v>0</v>
          </cell>
          <cell r="N194">
            <v>0</v>
          </cell>
          <cell r="O194">
            <v>0</v>
          </cell>
          <cell r="P194">
            <v>0</v>
          </cell>
        </row>
        <row r="195">
          <cell r="A195">
            <v>21</v>
          </cell>
          <cell r="B195" t="str">
            <v xml:space="preserve">    3/C  38 sq.mm </v>
          </cell>
          <cell r="C195">
            <v>880</v>
          </cell>
          <cell r="D195" t="str">
            <v>M</v>
          </cell>
          <cell r="E195">
            <v>268</v>
          </cell>
          <cell r="F195">
            <v>235840</v>
          </cell>
          <cell r="G195">
            <v>0</v>
          </cell>
          <cell r="H195">
            <v>0</v>
          </cell>
          <cell r="I195">
            <v>0.32100000000000001</v>
          </cell>
          <cell r="J195">
            <v>282</v>
          </cell>
          <cell r="K195">
            <v>268</v>
          </cell>
          <cell r="L195">
            <v>235840</v>
          </cell>
          <cell r="M195">
            <v>0</v>
          </cell>
          <cell r="N195">
            <v>0</v>
          </cell>
          <cell r="O195">
            <v>90</v>
          </cell>
          <cell r="P195">
            <v>79200</v>
          </cell>
        </row>
        <row r="196">
          <cell r="A196">
            <v>22</v>
          </cell>
          <cell r="B196" t="str">
            <v xml:space="preserve">    3/C  60 sq.mm </v>
          </cell>
          <cell r="C196">
            <v>200</v>
          </cell>
          <cell r="D196" t="str">
            <v>M</v>
          </cell>
          <cell r="E196">
            <v>367</v>
          </cell>
          <cell r="F196">
            <v>73400</v>
          </cell>
          <cell r="G196">
            <v>0</v>
          </cell>
          <cell r="H196">
            <v>0</v>
          </cell>
          <cell r="I196">
            <v>0.38800000000000001</v>
          </cell>
          <cell r="J196">
            <v>78</v>
          </cell>
          <cell r="K196">
            <v>367</v>
          </cell>
          <cell r="L196">
            <v>73400</v>
          </cell>
          <cell r="M196">
            <v>0</v>
          </cell>
          <cell r="N196">
            <v>0</v>
          </cell>
          <cell r="O196">
            <v>109</v>
          </cell>
          <cell r="P196">
            <v>21800</v>
          </cell>
        </row>
        <row r="197">
          <cell r="A197">
            <v>23</v>
          </cell>
          <cell r="B197" t="str">
            <v xml:space="preserve">    1/C 100 sq.mm </v>
          </cell>
          <cell r="C197">
            <v>4800</v>
          </cell>
          <cell r="D197" t="str">
            <v>M</v>
          </cell>
          <cell r="E197">
            <v>148</v>
          </cell>
          <cell r="F197">
            <v>710400</v>
          </cell>
          <cell r="G197">
            <v>0</v>
          </cell>
          <cell r="H197">
            <v>0</v>
          </cell>
          <cell r="I197">
            <v>0.22500000000000001</v>
          </cell>
          <cell r="J197">
            <v>1080</v>
          </cell>
          <cell r="K197">
            <v>148</v>
          </cell>
          <cell r="L197">
            <v>710400</v>
          </cell>
          <cell r="M197">
            <v>0</v>
          </cell>
          <cell r="N197">
            <v>0</v>
          </cell>
          <cell r="O197">
            <v>63</v>
          </cell>
          <cell r="P197">
            <v>302400</v>
          </cell>
        </row>
        <row r="198">
          <cell r="A198">
            <v>24</v>
          </cell>
          <cell r="B198" t="str">
            <v xml:space="preserve">    1/C 200 sq.mm </v>
          </cell>
          <cell r="C198">
            <v>1000</v>
          </cell>
          <cell r="D198" t="str">
            <v>M</v>
          </cell>
          <cell r="E198">
            <v>246</v>
          </cell>
          <cell r="F198">
            <v>246000</v>
          </cell>
          <cell r="G198">
            <v>0</v>
          </cell>
          <cell r="H198">
            <v>0</v>
          </cell>
          <cell r="I198">
            <v>0.28699999999999998</v>
          </cell>
          <cell r="J198">
            <v>287</v>
          </cell>
          <cell r="K198">
            <v>246</v>
          </cell>
          <cell r="L198">
            <v>246000</v>
          </cell>
          <cell r="M198">
            <v>0</v>
          </cell>
          <cell r="N198">
            <v>0</v>
          </cell>
          <cell r="O198">
            <v>80</v>
          </cell>
          <cell r="P198">
            <v>80000</v>
          </cell>
        </row>
        <row r="199">
          <cell r="A199">
            <v>25</v>
          </cell>
          <cell r="B199" t="str">
            <v xml:space="preserve">    1/C 250 sq.mm </v>
          </cell>
          <cell r="C199">
            <v>17500</v>
          </cell>
          <cell r="D199" t="str">
            <v>M</v>
          </cell>
          <cell r="E199">
            <v>306</v>
          </cell>
          <cell r="F199">
            <v>5355000</v>
          </cell>
          <cell r="G199">
            <v>0</v>
          </cell>
          <cell r="H199">
            <v>0</v>
          </cell>
          <cell r="I199">
            <v>0.27400000000000002</v>
          </cell>
          <cell r="J199">
            <v>4795</v>
          </cell>
          <cell r="K199">
            <v>306</v>
          </cell>
          <cell r="L199">
            <v>5355000</v>
          </cell>
          <cell r="M199">
            <v>0</v>
          </cell>
          <cell r="N199">
            <v>0</v>
          </cell>
          <cell r="O199">
            <v>77</v>
          </cell>
          <cell r="P199">
            <v>1347500</v>
          </cell>
        </row>
        <row r="200">
          <cell r="B200" t="str">
            <v xml:space="preserve"> WEATHER PROOF, NEMA-4X</v>
          </cell>
          <cell r="F200">
            <v>0</v>
          </cell>
          <cell r="G200">
            <v>0</v>
          </cell>
          <cell r="H200">
            <v>0</v>
          </cell>
          <cell r="I200">
            <v>0</v>
          </cell>
          <cell r="J200">
            <v>0</v>
          </cell>
          <cell r="K200">
            <v>0</v>
          </cell>
          <cell r="L200">
            <v>0</v>
          </cell>
          <cell r="M200">
            <v>0</v>
          </cell>
          <cell r="N200">
            <v>0</v>
          </cell>
          <cell r="O200">
            <v>0</v>
          </cell>
          <cell r="P200">
            <v>0</v>
          </cell>
        </row>
        <row r="201">
          <cell r="B201" t="str">
            <v>8KV TERMINATION KIT, HEAT SHRINKABLE TYPE</v>
          </cell>
          <cell r="C201">
            <v>0</v>
          </cell>
          <cell r="D201">
            <v>0</v>
          </cell>
          <cell r="E201">
            <v>0</v>
          </cell>
          <cell r="F201">
            <v>0</v>
          </cell>
          <cell r="G201">
            <v>0</v>
          </cell>
          <cell r="H201">
            <v>0</v>
          </cell>
          <cell r="I201">
            <v>0</v>
          </cell>
          <cell r="J201">
            <v>0</v>
          </cell>
          <cell r="K201">
            <v>0</v>
          </cell>
          <cell r="L201">
            <v>0</v>
          </cell>
          <cell r="M201">
            <v>0</v>
          </cell>
          <cell r="N201">
            <v>0</v>
          </cell>
          <cell r="O201">
            <v>0</v>
          </cell>
          <cell r="P201">
            <v>0</v>
          </cell>
        </row>
        <row r="202">
          <cell r="A202">
            <v>26</v>
          </cell>
          <cell r="B202" t="str">
            <v xml:space="preserve">    3/C  38 sq.mm </v>
          </cell>
          <cell r="C202">
            <v>8</v>
          </cell>
          <cell r="D202" t="str">
            <v>SET</v>
          </cell>
          <cell r="E202">
            <v>4330</v>
          </cell>
          <cell r="F202">
            <v>34640</v>
          </cell>
          <cell r="G202">
            <v>0</v>
          </cell>
          <cell r="H202">
            <v>0</v>
          </cell>
          <cell r="I202">
            <v>5</v>
          </cell>
          <cell r="J202">
            <v>40</v>
          </cell>
          <cell r="K202">
            <v>4330</v>
          </cell>
          <cell r="L202">
            <v>34640</v>
          </cell>
          <cell r="M202">
            <v>0</v>
          </cell>
          <cell r="N202">
            <v>0</v>
          </cell>
          <cell r="O202">
            <v>1400</v>
          </cell>
          <cell r="P202">
            <v>11200</v>
          </cell>
        </row>
        <row r="203">
          <cell r="A203">
            <v>27</v>
          </cell>
          <cell r="B203" t="str">
            <v xml:space="preserve">    3/C  60 sq.mm </v>
          </cell>
          <cell r="C203">
            <v>10</v>
          </cell>
          <cell r="D203" t="str">
            <v>SET</v>
          </cell>
          <cell r="E203">
            <v>4330</v>
          </cell>
          <cell r="F203">
            <v>43300</v>
          </cell>
          <cell r="G203">
            <v>0</v>
          </cell>
          <cell r="H203">
            <v>0</v>
          </cell>
          <cell r="I203">
            <v>6</v>
          </cell>
          <cell r="J203">
            <v>60</v>
          </cell>
          <cell r="K203">
            <v>4330</v>
          </cell>
          <cell r="L203">
            <v>43300</v>
          </cell>
          <cell r="M203">
            <v>0</v>
          </cell>
          <cell r="N203">
            <v>0</v>
          </cell>
          <cell r="O203">
            <v>1680</v>
          </cell>
          <cell r="P203">
            <v>16800</v>
          </cell>
        </row>
        <row r="204">
          <cell r="A204">
            <v>28</v>
          </cell>
          <cell r="B204" t="str">
            <v xml:space="preserve">   1/C 100 sq.mm </v>
          </cell>
          <cell r="C204">
            <v>30</v>
          </cell>
          <cell r="D204" t="str">
            <v>SET</v>
          </cell>
          <cell r="E204">
            <v>1170</v>
          </cell>
          <cell r="F204">
            <v>35100</v>
          </cell>
          <cell r="G204">
            <v>0</v>
          </cell>
          <cell r="H204">
            <v>0</v>
          </cell>
          <cell r="I204">
            <v>3.5</v>
          </cell>
          <cell r="J204">
            <v>105</v>
          </cell>
          <cell r="K204">
            <v>1170</v>
          </cell>
          <cell r="L204">
            <v>35100</v>
          </cell>
          <cell r="M204">
            <v>0</v>
          </cell>
          <cell r="N204">
            <v>0</v>
          </cell>
          <cell r="O204">
            <v>980</v>
          </cell>
          <cell r="P204">
            <v>29400</v>
          </cell>
        </row>
        <row r="205">
          <cell r="A205">
            <v>29</v>
          </cell>
          <cell r="B205" t="str">
            <v xml:space="preserve">    1/C 200 sq.mm </v>
          </cell>
          <cell r="C205">
            <v>9</v>
          </cell>
          <cell r="D205" t="str">
            <v>SET</v>
          </cell>
          <cell r="E205">
            <v>1550</v>
          </cell>
          <cell r="F205">
            <v>13950</v>
          </cell>
          <cell r="G205">
            <v>0</v>
          </cell>
          <cell r="H205">
            <v>0</v>
          </cell>
          <cell r="I205">
            <v>4.5</v>
          </cell>
          <cell r="J205">
            <v>41</v>
          </cell>
          <cell r="K205">
            <v>1550</v>
          </cell>
          <cell r="L205">
            <v>13950</v>
          </cell>
          <cell r="M205">
            <v>0</v>
          </cell>
          <cell r="N205">
            <v>0</v>
          </cell>
          <cell r="O205">
            <v>1260</v>
          </cell>
          <cell r="P205">
            <v>11340</v>
          </cell>
        </row>
        <row r="206">
          <cell r="A206">
            <v>30</v>
          </cell>
          <cell r="B206" t="str">
            <v xml:space="preserve">    1/C 250 sq.mm </v>
          </cell>
          <cell r="C206">
            <v>40</v>
          </cell>
          <cell r="D206" t="str">
            <v>SET</v>
          </cell>
          <cell r="E206">
            <v>1585</v>
          </cell>
          <cell r="F206">
            <v>63400</v>
          </cell>
          <cell r="G206">
            <v>0</v>
          </cell>
          <cell r="H206">
            <v>0</v>
          </cell>
          <cell r="I206">
            <v>4.5</v>
          </cell>
          <cell r="J206">
            <v>180</v>
          </cell>
          <cell r="K206">
            <v>1585</v>
          </cell>
          <cell r="L206">
            <v>63400</v>
          </cell>
          <cell r="M206">
            <v>0</v>
          </cell>
          <cell r="N206">
            <v>0</v>
          </cell>
          <cell r="O206">
            <v>1260</v>
          </cell>
          <cell r="P206">
            <v>50400</v>
          </cell>
        </row>
        <row r="207">
          <cell r="F207">
            <v>0</v>
          </cell>
          <cell r="G207">
            <v>0</v>
          </cell>
          <cell r="H207">
            <v>0</v>
          </cell>
          <cell r="I207">
            <v>0</v>
          </cell>
          <cell r="J207">
            <v>0</v>
          </cell>
          <cell r="K207">
            <v>0</v>
          </cell>
          <cell r="L207">
            <v>0</v>
          </cell>
          <cell r="M207">
            <v>0</v>
          </cell>
          <cell r="N207">
            <v>0</v>
          </cell>
          <cell r="O207">
            <v>0</v>
          </cell>
          <cell r="P207">
            <v>0</v>
          </cell>
        </row>
        <row r="208">
          <cell r="B208" t="str">
            <v xml:space="preserve"> RSG CONDUIT WITH COUPLING, THICK WALL</v>
          </cell>
          <cell r="C208">
            <v>0</v>
          </cell>
          <cell r="D208">
            <v>0</v>
          </cell>
          <cell r="E208">
            <v>0</v>
          </cell>
          <cell r="F208">
            <v>0</v>
          </cell>
          <cell r="G208">
            <v>0</v>
          </cell>
          <cell r="H208">
            <v>0</v>
          </cell>
          <cell r="I208">
            <v>0</v>
          </cell>
          <cell r="J208">
            <v>0</v>
          </cell>
          <cell r="K208">
            <v>0</v>
          </cell>
          <cell r="L208">
            <v>0</v>
          </cell>
          <cell r="M208">
            <v>0</v>
          </cell>
          <cell r="N208">
            <v>0</v>
          </cell>
          <cell r="O208">
            <v>0</v>
          </cell>
          <cell r="P208">
            <v>0</v>
          </cell>
        </row>
        <row r="209">
          <cell r="B209" t="str">
            <v xml:space="preserve"> (ANSI C80.1 NPT THREADED)</v>
          </cell>
          <cell r="C209">
            <v>0</v>
          </cell>
          <cell r="D209">
            <v>0</v>
          </cell>
          <cell r="E209">
            <v>0</v>
          </cell>
          <cell r="F209">
            <v>0</v>
          </cell>
          <cell r="G209">
            <v>0</v>
          </cell>
          <cell r="H209">
            <v>0</v>
          </cell>
          <cell r="I209">
            <v>0</v>
          </cell>
          <cell r="J209">
            <v>0</v>
          </cell>
          <cell r="K209">
            <v>0</v>
          </cell>
          <cell r="L209">
            <v>0</v>
          </cell>
          <cell r="M209">
            <v>0</v>
          </cell>
          <cell r="N209">
            <v>0</v>
          </cell>
          <cell r="O209">
            <v>0</v>
          </cell>
          <cell r="P209">
            <v>0</v>
          </cell>
        </row>
        <row r="210">
          <cell r="A210">
            <v>31</v>
          </cell>
          <cell r="B210" t="str">
            <v xml:space="preserve">     1"</v>
          </cell>
          <cell r="C210">
            <v>800</v>
          </cell>
          <cell r="D210" t="str">
            <v>M</v>
          </cell>
          <cell r="E210">
            <v>49</v>
          </cell>
          <cell r="F210">
            <v>39200</v>
          </cell>
          <cell r="G210">
            <v>0</v>
          </cell>
          <cell r="H210">
            <v>0</v>
          </cell>
          <cell r="I210">
            <v>0.54</v>
          </cell>
          <cell r="J210">
            <v>432</v>
          </cell>
          <cell r="K210">
            <v>49</v>
          </cell>
          <cell r="L210">
            <v>39200</v>
          </cell>
          <cell r="M210">
            <v>0</v>
          </cell>
          <cell r="N210">
            <v>0</v>
          </cell>
          <cell r="O210">
            <v>151</v>
          </cell>
          <cell r="P210">
            <v>120800</v>
          </cell>
        </row>
        <row r="211">
          <cell r="A211">
            <v>32</v>
          </cell>
          <cell r="B211" t="str">
            <v xml:space="preserve">     2"</v>
          </cell>
          <cell r="C211">
            <v>1000</v>
          </cell>
          <cell r="D211" t="str">
            <v>M</v>
          </cell>
          <cell r="E211">
            <v>105</v>
          </cell>
          <cell r="F211">
            <v>105000</v>
          </cell>
          <cell r="G211">
            <v>0</v>
          </cell>
          <cell r="H211">
            <v>0</v>
          </cell>
          <cell r="I211">
            <v>0.98</v>
          </cell>
          <cell r="J211">
            <v>980</v>
          </cell>
          <cell r="K211">
            <v>105</v>
          </cell>
          <cell r="L211">
            <v>105000</v>
          </cell>
          <cell r="M211">
            <v>0</v>
          </cell>
          <cell r="N211">
            <v>0</v>
          </cell>
          <cell r="O211">
            <v>274</v>
          </cell>
          <cell r="P211">
            <v>274000</v>
          </cell>
        </row>
        <row r="212">
          <cell r="A212">
            <v>33</v>
          </cell>
          <cell r="B212" t="str">
            <v xml:space="preserve">     4"</v>
          </cell>
          <cell r="C212">
            <v>350</v>
          </cell>
          <cell r="D212" t="str">
            <v>M</v>
          </cell>
          <cell r="E212">
            <v>343</v>
          </cell>
          <cell r="F212">
            <v>120050</v>
          </cell>
          <cell r="G212">
            <v>0</v>
          </cell>
          <cell r="H212">
            <v>0</v>
          </cell>
          <cell r="I212">
            <v>1.85</v>
          </cell>
          <cell r="J212">
            <v>648</v>
          </cell>
          <cell r="K212">
            <v>343</v>
          </cell>
          <cell r="L212">
            <v>120050</v>
          </cell>
          <cell r="M212">
            <v>0</v>
          </cell>
          <cell r="N212">
            <v>0</v>
          </cell>
          <cell r="O212">
            <v>518</v>
          </cell>
          <cell r="P212">
            <v>181300</v>
          </cell>
        </row>
        <row r="213">
          <cell r="A213">
            <v>34</v>
          </cell>
          <cell r="B213" t="str">
            <v xml:space="preserve">     6"</v>
          </cell>
          <cell r="C213">
            <v>50</v>
          </cell>
          <cell r="D213" t="str">
            <v>M</v>
          </cell>
          <cell r="E213">
            <v>840</v>
          </cell>
          <cell r="F213">
            <v>42000</v>
          </cell>
          <cell r="G213">
            <v>0</v>
          </cell>
          <cell r="H213">
            <v>0</v>
          </cell>
          <cell r="I213">
            <v>2.72</v>
          </cell>
          <cell r="J213">
            <v>136</v>
          </cell>
          <cell r="K213">
            <v>840</v>
          </cell>
          <cell r="L213">
            <v>42000</v>
          </cell>
          <cell r="M213">
            <v>0</v>
          </cell>
          <cell r="N213">
            <v>0</v>
          </cell>
          <cell r="O213">
            <v>762</v>
          </cell>
          <cell r="P213">
            <v>38100</v>
          </cell>
        </row>
        <row r="214">
          <cell r="E214" t="str">
            <v/>
          </cell>
          <cell r="F214">
            <v>0</v>
          </cell>
          <cell r="G214">
            <v>0</v>
          </cell>
          <cell r="H214">
            <v>0</v>
          </cell>
          <cell r="I214">
            <v>0</v>
          </cell>
          <cell r="J214">
            <v>0</v>
          </cell>
          <cell r="K214">
            <v>0</v>
          </cell>
          <cell r="L214">
            <v>0</v>
          </cell>
          <cell r="M214">
            <v>0</v>
          </cell>
          <cell r="N214">
            <v>0</v>
          </cell>
          <cell r="O214">
            <v>0</v>
          </cell>
          <cell r="P214">
            <v>0</v>
          </cell>
        </row>
        <row r="215">
          <cell r="B215" t="str">
            <v xml:space="preserve"> FLEXIBLE CONDUIT, LIQUID-TIGHT, UA TYPE</v>
          </cell>
          <cell r="C215">
            <v>0</v>
          </cell>
          <cell r="D215">
            <v>0</v>
          </cell>
          <cell r="E215">
            <v>0</v>
          </cell>
          <cell r="F215">
            <v>0</v>
          </cell>
          <cell r="G215">
            <v>0</v>
          </cell>
          <cell r="H215">
            <v>0</v>
          </cell>
          <cell r="I215">
            <v>0</v>
          </cell>
          <cell r="J215">
            <v>0</v>
          </cell>
          <cell r="K215">
            <v>0</v>
          </cell>
          <cell r="L215">
            <v>0</v>
          </cell>
          <cell r="M215">
            <v>0</v>
          </cell>
          <cell r="N215">
            <v>0</v>
          </cell>
          <cell r="O215">
            <v>0</v>
          </cell>
          <cell r="P215">
            <v>0</v>
          </cell>
        </row>
        <row r="216">
          <cell r="A216">
            <v>35</v>
          </cell>
          <cell r="B216" t="str">
            <v xml:space="preserve">     1", 0.6M LG., W/TWO CONNECTORS</v>
          </cell>
          <cell r="C216">
            <v>20</v>
          </cell>
          <cell r="D216" t="str">
            <v>M</v>
          </cell>
          <cell r="E216">
            <v>191</v>
          </cell>
          <cell r="F216">
            <v>3820</v>
          </cell>
          <cell r="G216">
            <v>0</v>
          </cell>
          <cell r="H216">
            <v>0</v>
          </cell>
          <cell r="I216">
            <v>0.64</v>
          </cell>
          <cell r="J216">
            <v>13</v>
          </cell>
          <cell r="K216">
            <v>191</v>
          </cell>
          <cell r="L216">
            <v>3820</v>
          </cell>
          <cell r="M216">
            <v>0</v>
          </cell>
          <cell r="N216">
            <v>0</v>
          </cell>
          <cell r="O216">
            <v>179</v>
          </cell>
          <cell r="P216">
            <v>3580</v>
          </cell>
        </row>
        <row r="217">
          <cell r="A217">
            <v>36</v>
          </cell>
          <cell r="B217" t="str">
            <v xml:space="preserve">    2", 0.6M LG., W/TWO CONNECTORS</v>
          </cell>
          <cell r="C217">
            <v>25</v>
          </cell>
          <cell r="D217" t="str">
            <v>M</v>
          </cell>
          <cell r="E217">
            <v>446</v>
          </cell>
          <cell r="F217">
            <v>11150</v>
          </cell>
          <cell r="G217">
            <v>0</v>
          </cell>
          <cell r="H217">
            <v>0</v>
          </cell>
          <cell r="I217">
            <v>1.1599999999999999</v>
          </cell>
          <cell r="J217">
            <v>29</v>
          </cell>
          <cell r="K217">
            <v>446</v>
          </cell>
          <cell r="L217">
            <v>11150</v>
          </cell>
          <cell r="M217">
            <v>0</v>
          </cell>
          <cell r="N217">
            <v>0</v>
          </cell>
          <cell r="O217">
            <v>325</v>
          </cell>
          <cell r="P217">
            <v>8125</v>
          </cell>
        </row>
        <row r="218">
          <cell r="A218">
            <v>37</v>
          </cell>
          <cell r="B218" t="str">
            <v xml:space="preserve">    4", 0.6M LG., W/TWO CONNECTORS</v>
          </cell>
          <cell r="C218">
            <v>20</v>
          </cell>
          <cell r="D218" t="str">
            <v>M</v>
          </cell>
          <cell r="E218">
            <v>1307</v>
          </cell>
          <cell r="F218">
            <v>26140</v>
          </cell>
          <cell r="G218">
            <v>0</v>
          </cell>
          <cell r="H218">
            <v>0</v>
          </cell>
          <cell r="I218">
            <v>2.08</v>
          </cell>
          <cell r="J218">
            <v>42</v>
          </cell>
          <cell r="K218">
            <v>1307</v>
          </cell>
          <cell r="L218">
            <v>26140</v>
          </cell>
          <cell r="M218">
            <v>0</v>
          </cell>
          <cell r="N218">
            <v>0</v>
          </cell>
          <cell r="O218">
            <v>582</v>
          </cell>
          <cell r="P218">
            <v>11640</v>
          </cell>
        </row>
        <row r="219">
          <cell r="D219">
            <v>0</v>
          </cell>
          <cell r="E219">
            <v>0</v>
          </cell>
          <cell r="F219">
            <v>0</v>
          </cell>
          <cell r="G219">
            <v>0</v>
          </cell>
          <cell r="H219">
            <v>0</v>
          </cell>
          <cell r="I219">
            <v>0</v>
          </cell>
          <cell r="J219">
            <v>0</v>
          </cell>
          <cell r="K219">
            <v>0</v>
          </cell>
          <cell r="L219">
            <v>0</v>
          </cell>
          <cell r="M219">
            <v>0</v>
          </cell>
          <cell r="N219">
            <v>0</v>
          </cell>
          <cell r="O219">
            <v>0</v>
          </cell>
          <cell r="P219">
            <v>0</v>
          </cell>
        </row>
        <row r="220">
          <cell r="A220">
            <v>38</v>
          </cell>
          <cell r="B220" t="str">
            <v xml:space="preserve"> HOT DIPPED GALVANIZED CONDUIT FITTING</v>
          </cell>
          <cell r="C220">
            <v>1</v>
          </cell>
          <cell r="D220" t="str">
            <v>LOT</v>
          </cell>
          <cell r="E220">
            <v>612500</v>
          </cell>
          <cell r="F220">
            <v>612500</v>
          </cell>
          <cell r="G220">
            <v>0</v>
          </cell>
          <cell r="H220">
            <v>0</v>
          </cell>
          <cell r="I220">
            <v>658.8</v>
          </cell>
          <cell r="J220">
            <v>659</v>
          </cell>
          <cell r="K220">
            <v>612500</v>
          </cell>
          <cell r="L220">
            <v>612500</v>
          </cell>
          <cell r="M220">
            <v>0</v>
          </cell>
          <cell r="N220">
            <v>0</v>
          </cell>
          <cell r="O220">
            <v>184464</v>
          </cell>
          <cell r="P220">
            <v>184464</v>
          </cell>
        </row>
        <row r="221">
          <cell r="B221" t="str">
            <v xml:space="preserve"> SEALING FITTING, UNION, CLAMP….</v>
          </cell>
          <cell r="C221">
            <v>0</v>
          </cell>
          <cell r="D221">
            <v>0</v>
          </cell>
          <cell r="E221">
            <v>0</v>
          </cell>
          <cell r="F221">
            <v>0</v>
          </cell>
          <cell r="G221">
            <v>0</v>
          </cell>
          <cell r="H221">
            <v>0</v>
          </cell>
          <cell r="I221">
            <v>0</v>
          </cell>
          <cell r="J221">
            <v>0</v>
          </cell>
          <cell r="K221">
            <v>0</v>
          </cell>
          <cell r="L221">
            <v>0</v>
          </cell>
          <cell r="M221">
            <v>0</v>
          </cell>
          <cell r="N221">
            <v>0</v>
          </cell>
          <cell r="O221">
            <v>0</v>
          </cell>
          <cell r="P221">
            <v>0</v>
          </cell>
        </row>
        <row r="222">
          <cell r="D222">
            <v>0</v>
          </cell>
          <cell r="E222">
            <v>0</v>
          </cell>
          <cell r="F222">
            <v>0</v>
          </cell>
          <cell r="G222">
            <v>0</v>
          </cell>
          <cell r="H222">
            <v>0</v>
          </cell>
          <cell r="I222">
            <v>0</v>
          </cell>
          <cell r="J222">
            <v>0</v>
          </cell>
          <cell r="K222">
            <v>0</v>
          </cell>
          <cell r="L222">
            <v>0</v>
          </cell>
          <cell r="M222">
            <v>0</v>
          </cell>
          <cell r="N222">
            <v>0</v>
          </cell>
          <cell r="O222">
            <v>0</v>
          </cell>
          <cell r="P222">
            <v>0</v>
          </cell>
        </row>
        <row r="223">
          <cell r="A223">
            <v>39</v>
          </cell>
          <cell r="B223" t="str">
            <v xml:space="preserve"> HOT DIPPED GALVANIZED STEEL SUPPORT, FOR CONDUIT</v>
          </cell>
          <cell r="C223">
            <v>1100</v>
          </cell>
          <cell r="D223" t="str">
            <v>KG</v>
          </cell>
          <cell r="E223">
            <v>20</v>
          </cell>
          <cell r="F223">
            <v>22000</v>
          </cell>
          <cell r="G223">
            <v>0</v>
          </cell>
          <cell r="H223">
            <v>0</v>
          </cell>
          <cell r="I223">
            <v>0.15</v>
          </cell>
          <cell r="J223">
            <v>165</v>
          </cell>
          <cell r="K223">
            <v>20</v>
          </cell>
          <cell r="L223">
            <v>22000</v>
          </cell>
          <cell r="M223">
            <v>0</v>
          </cell>
          <cell r="N223">
            <v>0</v>
          </cell>
          <cell r="O223">
            <v>42</v>
          </cell>
          <cell r="P223">
            <v>46200</v>
          </cell>
        </row>
        <row r="224">
          <cell r="A224" t="str">
            <v>A.2.1</v>
          </cell>
          <cell r="B224" t="str">
            <v xml:space="preserve">  6.9KV VCB 4000A 40KA , SWITCHGEAR INCOMING &amp; TIE PANEL </v>
          </cell>
          <cell r="C224">
            <v>3</v>
          </cell>
          <cell r="D224" t="str">
            <v>PNL</v>
          </cell>
          <cell r="E224">
            <v>0</v>
          </cell>
          <cell r="F224">
            <v>0</v>
          </cell>
          <cell r="G224">
            <v>0</v>
          </cell>
          <cell r="H224">
            <v>0</v>
          </cell>
          <cell r="I224">
            <v>0</v>
          </cell>
          <cell r="J224">
            <v>0</v>
          </cell>
          <cell r="K224">
            <v>0</v>
          </cell>
          <cell r="L224">
            <v>0</v>
          </cell>
          <cell r="M224">
            <v>0</v>
          </cell>
          <cell r="N224">
            <v>0</v>
          </cell>
          <cell r="O224">
            <v>0</v>
          </cell>
          <cell r="P224">
            <v>0</v>
          </cell>
        </row>
        <row r="225">
          <cell r="A225">
            <v>40</v>
          </cell>
          <cell r="B225" t="str">
            <v xml:space="preserve"> PUSH BUTTON  STATION, "START-STOP" TYPE,</v>
          </cell>
          <cell r="C225">
            <v>20</v>
          </cell>
          <cell r="D225" t="str">
            <v>SET</v>
          </cell>
          <cell r="E225">
            <v>3600</v>
          </cell>
          <cell r="F225">
            <v>72000</v>
          </cell>
          <cell r="G225">
            <v>0</v>
          </cell>
          <cell r="H225">
            <v>0</v>
          </cell>
          <cell r="I225">
            <v>6</v>
          </cell>
          <cell r="J225">
            <v>120</v>
          </cell>
          <cell r="K225">
            <v>3600</v>
          </cell>
          <cell r="L225">
            <v>72000</v>
          </cell>
          <cell r="M225">
            <v>0</v>
          </cell>
          <cell r="N225">
            <v>0</v>
          </cell>
          <cell r="O225">
            <v>1680</v>
          </cell>
          <cell r="P225">
            <v>33600</v>
          </cell>
        </row>
        <row r="226">
          <cell r="B226" t="str">
            <v xml:space="preserve"> FOR CLASS 1, DIV. 2 GROUP D, NEMA-4X</v>
          </cell>
          <cell r="C226">
            <v>0</v>
          </cell>
          <cell r="D226">
            <v>0</v>
          </cell>
          <cell r="E226">
            <v>0</v>
          </cell>
          <cell r="F226">
            <v>0</v>
          </cell>
          <cell r="G226">
            <v>0</v>
          </cell>
          <cell r="H226">
            <v>0</v>
          </cell>
          <cell r="I226">
            <v>0</v>
          </cell>
          <cell r="J226">
            <v>0</v>
          </cell>
          <cell r="K226">
            <v>0</v>
          </cell>
          <cell r="L226">
            <v>0</v>
          </cell>
          <cell r="M226">
            <v>0</v>
          </cell>
          <cell r="N226">
            <v>0</v>
          </cell>
          <cell r="O226">
            <v>0</v>
          </cell>
          <cell r="P226">
            <v>0</v>
          </cell>
        </row>
        <row r="227">
          <cell r="F227">
            <v>0</v>
          </cell>
          <cell r="G227">
            <v>0</v>
          </cell>
          <cell r="H227">
            <v>0</v>
          </cell>
          <cell r="I227">
            <v>0</v>
          </cell>
          <cell r="J227">
            <v>0</v>
          </cell>
          <cell r="K227">
            <v>0</v>
          </cell>
          <cell r="L227">
            <v>0</v>
          </cell>
          <cell r="M227">
            <v>0</v>
          </cell>
          <cell r="N227">
            <v>0</v>
          </cell>
          <cell r="O227">
            <v>0</v>
          </cell>
          <cell r="P227">
            <v>0</v>
          </cell>
        </row>
        <row r="228">
          <cell r="A228">
            <v>41</v>
          </cell>
          <cell r="B228" t="str">
            <v xml:space="preserve"> PUSH BUTTON  STATION, "START-STOP" TYPE, WITH LAMP x 1PC</v>
          </cell>
          <cell r="C228">
            <v>12</v>
          </cell>
          <cell r="D228" t="str">
            <v>SET</v>
          </cell>
          <cell r="E228">
            <v>6800</v>
          </cell>
          <cell r="F228">
            <v>81600</v>
          </cell>
          <cell r="G228">
            <v>0</v>
          </cell>
          <cell r="H228">
            <v>0</v>
          </cell>
          <cell r="I228">
            <v>7</v>
          </cell>
          <cell r="J228">
            <v>84</v>
          </cell>
          <cell r="K228">
            <v>6800</v>
          </cell>
          <cell r="L228">
            <v>81600</v>
          </cell>
          <cell r="M228">
            <v>0</v>
          </cell>
          <cell r="N228">
            <v>0</v>
          </cell>
          <cell r="O228">
            <v>1960</v>
          </cell>
          <cell r="P228">
            <v>23520</v>
          </cell>
        </row>
        <row r="229">
          <cell r="B229" t="str">
            <v xml:space="preserve"> FOR CLASS 1, DIV. 2 GROUP D, NEMA-4X</v>
          </cell>
          <cell r="C229">
            <v>0</v>
          </cell>
          <cell r="D229">
            <v>0</v>
          </cell>
          <cell r="E229">
            <v>0</v>
          </cell>
          <cell r="F229">
            <v>0</v>
          </cell>
          <cell r="G229">
            <v>0</v>
          </cell>
          <cell r="H229">
            <v>0</v>
          </cell>
          <cell r="I229">
            <v>5</v>
          </cell>
          <cell r="J229">
            <v>0</v>
          </cell>
          <cell r="K229">
            <v>0</v>
          </cell>
          <cell r="L229">
            <v>0</v>
          </cell>
          <cell r="M229">
            <v>0</v>
          </cell>
          <cell r="N229">
            <v>0</v>
          </cell>
          <cell r="O229">
            <v>0</v>
          </cell>
          <cell r="P229">
            <v>0</v>
          </cell>
        </row>
        <row r="230">
          <cell r="F230">
            <v>0</v>
          </cell>
          <cell r="G230">
            <v>0</v>
          </cell>
          <cell r="H230">
            <v>0</v>
          </cell>
          <cell r="I230">
            <v>0</v>
          </cell>
          <cell r="J230">
            <v>0</v>
          </cell>
          <cell r="K230">
            <v>0</v>
          </cell>
          <cell r="L230">
            <v>0</v>
          </cell>
          <cell r="M230">
            <v>0</v>
          </cell>
          <cell r="N230">
            <v>0</v>
          </cell>
          <cell r="O230">
            <v>0</v>
          </cell>
          <cell r="P230">
            <v>0</v>
          </cell>
        </row>
        <row r="231">
          <cell r="A231">
            <v>42</v>
          </cell>
          <cell r="B231" t="str">
            <v xml:space="preserve"> PUSH BUTTON  STATION, "START-STOP" TYPE,</v>
          </cell>
          <cell r="C231">
            <v>20</v>
          </cell>
          <cell r="D231" t="str">
            <v>SET</v>
          </cell>
          <cell r="E231">
            <v>2800</v>
          </cell>
          <cell r="F231">
            <v>56000</v>
          </cell>
          <cell r="G231">
            <v>0</v>
          </cell>
          <cell r="H231">
            <v>0</v>
          </cell>
          <cell r="I231">
            <v>5</v>
          </cell>
          <cell r="J231">
            <v>100</v>
          </cell>
          <cell r="K231">
            <v>2800</v>
          </cell>
          <cell r="L231">
            <v>56000</v>
          </cell>
          <cell r="M231">
            <v>0</v>
          </cell>
          <cell r="N231">
            <v>0</v>
          </cell>
          <cell r="O231">
            <v>1400</v>
          </cell>
          <cell r="P231">
            <v>28000</v>
          </cell>
        </row>
        <row r="232">
          <cell r="B232" t="str">
            <v xml:space="preserve"> WEATHER PROOF, NEMA-4X</v>
          </cell>
          <cell r="C232">
            <v>0</v>
          </cell>
          <cell r="D232">
            <v>0</v>
          </cell>
          <cell r="E232">
            <v>0</v>
          </cell>
          <cell r="F232">
            <v>0</v>
          </cell>
          <cell r="G232">
            <v>0</v>
          </cell>
          <cell r="H232">
            <v>0</v>
          </cell>
          <cell r="I232">
            <v>0</v>
          </cell>
          <cell r="J232">
            <v>0</v>
          </cell>
          <cell r="K232">
            <v>0</v>
          </cell>
          <cell r="L232">
            <v>0</v>
          </cell>
          <cell r="M232">
            <v>0</v>
          </cell>
          <cell r="N232">
            <v>0</v>
          </cell>
          <cell r="O232">
            <v>0</v>
          </cell>
          <cell r="P232">
            <v>0</v>
          </cell>
        </row>
        <row r="233">
          <cell r="F233">
            <v>0</v>
          </cell>
          <cell r="G233">
            <v>0</v>
          </cell>
          <cell r="H233">
            <v>0</v>
          </cell>
          <cell r="I233">
            <v>0</v>
          </cell>
          <cell r="J233">
            <v>0</v>
          </cell>
          <cell r="K233">
            <v>0</v>
          </cell>
          <cell r="L233">
            <v>0</v>
          </cell>
          <cell r="M233">
            <v>0</v>
          </cell>
          <cell r="N233">
            <v>0</v>
          </cell>
          <cell r="O233">
            <v>0</v>
          </cell>
          <cell r="P233">
            <v>0</v>
          </cell>
        </row>
        <row r="234">
          <cell r="A234">
            <v>43</v>
          </cell>
          <cell r="B234" t="str">
            <v xml:space="preserve"> HOT DIPPED GALVANIZED STEEL SUPPORT, </v>
          </cell>
          <cell r="C234">
            <v>780</v>
          </cell>
          <cell r="D234" t="str">
            <v>KG</v>
          </cell>
          <cell r="E234">
            <v>20</v>
          </cell>
          <cell r="F234">
            <v>15600</v>
          </cell>
          <cell r="G234">
            <v>0</v>
          </cell>
          <cell r="H234">
            <v>0</v>
          </cell>
          <cell r="I234">
            <v>0.15</v>
          </cell>
          <cell r="J234">
            <v>117</v>
          </cell>
          <cell r="K234">
            <v>20</v>
          </cell>
          <cell r="L234">
            <v>15600</v>
          </cell>
          <cell r="M234">
            <v>0</v>
          </cell>
          <cell r="N234">
            <v>0</v>
          </cell>
          <cell r="O234">
            <v>42</v>
          </cell>
          <cell r="P234">
            <v>32760</v>
          </cell>
        </row>
        <row r="235">
          <cell r="B235" t="str">
            <v xml:space="preserve"> 1.5M(H) X 52SET FOR PUSH BUTTON STATION</v>
          </cell>
          <cell r="C235">
            <v>0</v>
          </cell>
          <cell r="D235">
            <v>0</v>
          </cell>
          <cell r="E235">
            <v>0</v>
          </cell>
          <cell r="F235">
            <v>0</v>
          </cell>
          <cell r="G235">
            <v>0</v>
          </cell>
          <cell r="H235">
            <v>0</v>
          </cell>
          <cell r="I235">
            <v>0</v>
          </cell>
          <cell r="J235">
            <v>0</v>
          </cell>
          <cell r="K235">
            <v>0</v>
          </cell>
          <cell r="L235">
            <v>0</v>
          </cell>
          <cell r="M235">
            <v>0</v>
          </cell>
          <cell r="N235">
            <v>0</v>
          </cell>
          <cell r="O235">
            <v>0</v>
          </cell>
          <cell r="P235">
            <v>0</v>
          </cell>
        </row>
        <row r="236">
          <cell r="F236">
            <v>0</v>
          </cell>
          <cell r="G236">
            <v>0</v>
          </cell>
          <cell r="H236">
            <v>0</v>
          </cell>
          <cell r="I236">
            <v>0</v>
          </cell>
          <cell r="J236">
            <v>0</v>
          </cell>
          <cell r="K236">
            <v>0</v>
          </cell>
          <cell r="L236">
            <v>0</v>
          </cell>
          <cell r="M236">
            <v>0</v>
          </cell>
          <cell r="N236">
            <v>0</v>
          </cell>
          <cell r="O236">
            <v>0</v>
          </cell>
          <cell r="P236">
            <v>0</v>
          </cell>
        </row>
        <row r="237">
          <cell r="A237">
            <v>44</v>
          </cell>
          <cell r="B237" t="str">
            <v>SMALL FOUNDATION FOR PUSH BUTTON STATION</v>
          </cell>
          <cell r="C237">
            <v>52</v>
          </cell>
          <cell r="D237" t="str">
            <v>SET</v>
          </cell>
          <cell r="E237">
            <v>1000</v>
          </cell>
          <cell r="F237">
            <v>52000</v>
          </cell>
          <cell r="G237">
            <v>0</v>
          </cell>
          <cell r="H237">
            <v>0</v>
          </cell>
          <cell r="I237">
            <v>0</v>
          </cell>
          <cell r="J237">
            <v>0</v>
          </cell>
          <cell r="K237">
            <v>1000</v>
          </cell>
          <cell r="L237">
            <v>52000</v>
          </cell>
          <cell r="M237">
            <v>0</v>
          </cell>
          <cell r="N237">
            <v>0</v>
          </cell>
          <cell r="O237">
            <v>0</v>
          </cell>
          <cell r="P237">
            <v>0</v>
          </cell>
        </row>
        <row r="238">
          <cell r="F238">
            <v>0</v>
          </cell>
          <cell r="G238">
            <v>0</v>
          </cell>
          <cell r="H238">
            <v>0</v>
          </cell>
          <cell r="I238">
            <v>0</v>
          </cell>
          <cell r="J238">
            <v>0</v>
          </cell>
          <cell r="K238">
            <v>0</v>
          </cell>
          <cell r="L238">
            <v>0</v>
          </cell>
          <cell r="M238">
            <v>0</v>
          </cell>
          <cell r="N238">
            <v>0</v>
          </cell>
          <cell r="O238">
            <v>0</v>
          </cell>
          <cell r="P238">
            <v>0</v>
          </cell>
        </row>
        <row r="239">
          <cell r="B239" t="str">
            <v xml:space="preserve"> CABLE TRAY, LADDER TYPE H.D. GALV. STEEL</v>
          </cell>
          <cell r="C239">
            <v>0</v>
          </cell>
          <cell r="D239">
            <v>0</v>
          </cell>
          <cell r="E239">
            <v>0</v>
          </cell>
          <cell r="F239">
            <v>0</v>
          </cell>
          <cell r="G239">
            <v>0</v>
          </cell>
          <cell r="H239">
            <v>0</v>
          </cell>
          <cell r="I239">
            <v>0</v>
          </cell>
          <cell r="J239">
            <v>0</v>
          </cell>
          <cell r="K239">
            <v>0</v>
          </cell>
          <cell r="L239">
            <v>0</v>
          </cell>
          <cell r="M239">
            <v>0</v>
          </cell>
          <cell r="N239">
            <v>0</v>
          </cell>
          <cell r="O239">
            <v>0</v>
          </cell>
          <cell r="P239">
            <v>0</v>
          </cell>
        </row>
        <row r="240">
          <cell r="B240" t="str">
            <v xml:space="preserve"> W/ ANODIC TREATMENT &amp; EXPOSY COATING(50u)</v>
          </cell>
          <cell r="C240">
            <v>0</v>
          </cell>
          <cell r="D240">
            <v>0</v>
          </cell>
          <cell r="E240">
            <v>0</v>
          </cell>
          <cell r="F240">
            <v>0</v>
          </cell>
          <cell r="G240">
            <v>0</v>
          </cell>
          <cell r="H240">
            <v>0</v>
          </cell>
          <cell r="I240">
            <v>0</v>
          </cell>
          <cell r="J240">
            <v>0</v>
          </cell>
          <cell r="K240">
            <v>0</v>
          </cell>
          <cell r="L240">
            <v>0</v>
          </cell>
          <cell r="M240">
            <v>0</v>
          </cell>
          <cell r="N240">
            <v>0</v>
          </cell>
          <cell r="O240">
            <v>0</v>
          </cell>
          <cell r="P240">
            <v>0</v>
          </cell>
        </row>
        <row r="241">
          <cell r="B241" t="str">
            <v xml:space="preserve"> STRAIGHT SECTION, </v>
          </cell>
          <cell r="C241">
            <v>0</v>
          </cell>
          <cell r="D241">
            <v>0</v>
          </cell>
          <cell r="E241">
            <v>0</v>
          </cell>
          <cell r="F241">
            <v>0</v>
          </cell>
          <cell r="G241">
            <v>0</v>
          </cell>
          <cell r="H241">
            <v>0</v>
          </cell>
          <cell r="I241">
            <v>0</v>
          </cell>
          <cell r="J241">
            <v>0</v>
          </cell>
          <cell r="K241">
            <v>0</v>
          </cell>
          <cell r="L241">
            <v>0</v>
          </cell>
          <cell r="M241">
            <v>0</v>
          </cell>
          <cell r="N241">
            <v>0</v>
          </cell>
          <cell r="O241">
            <v>0</v>
          </cell>
          <cell r="P241">
            <v>0</v>
          </cell>
        </row>
        <row r="242">
          <cell r="A242">
            <v>45</v>
          </cell>
          <cell r="B242" t="str">
            <v xml:space="preserve"> 300 mm  WIDE x 100 mm H</v>
          </cell>
          <cell r="C242">
            <v>230</v>
          </cell>
          <cell r="D242" t="str">
            <v>M</v>
          </cell>
          <cell r="E242">
            <v>328</v>
          </cell>
          <cell r="F242">
            <v>75440</v>
          </cell>
          <cell r="G242">
            <v>0</v>
          </cell>
          <cell r="H242">
            <v>0</v>
          </cell>
          <cell r="I242">
            <v>0.74</v>
          </cell>
          <cell r="J242">
            <v>170</v>
          </cell>
          <cell r="K242">
            <v>328</v>
          </cell>
          <cell r="L242">
            <v>75440</v>
          </cell>
          <cell r="M242">
            <v>0</v>
          </cell>
          <cell r="N242">
            <v>0</v>
          </cell>
          <cell r="O242">
            <v>207</v>
          </cell>
          <cell r="P242">
            <v>47610</v>
          </cell>
        </row>
        <row r="243">
          <cell r="A243">
            <v>46</v>
          </cell>
          <cell r="B243" t="str">
            <v xml:space="preserve"> 600 mm WIDE x 100 mm HIGH</v>
          </cell>
          <cell r="C243">
            <v>400</v>
          </cell>
          <cell r="D243" t="str">
            <v>M</v>
          </cell>
          <cell r="E243">
            <v>380</v>
          </cell>
          <cell r="F243">
            <v>152000</v>
          </cell>
          <cell r="G243">
            <v>0</v>
          </cell>
          <cell r="H243">
            <v>0</v>
          </cell>
          <cell r="I243">
            <v>0.84</v>
          </cell>
          <cell r="J243">
            <v>336</v>
          </cell>
          <cell r="K243">
            <v>380</v>
          </cell>
          <cell r="L243">
            <v>152000</v>
          </cell>
          <cell r="M243">
            <v>0</v>
          </cell>
          <cell r="N243">
            <v>0</v>
          </cell>
          <cell r="O243">
            <v>235</v>
          </cell>
          <cell r="P243">
            <v>94000</v>
          </cell>
        </row>
        <row r="244">
          <cell r="A244">
            <v>47</v>
          </cell>
          <cell r="B244" t="str">
            <v xml:space="preserve"> 1000 mm WIDE x 100 mm HIGH</v>
          </cell>
          <cell r="C244">
            <v>160</v>
          </cell>
          <cell r="D244" t="str">
            <v>M</v>
          </cell>
          <cell r="E244">
            <v>450</v>
          </cell>
          <cell r="F244">
            <v>72000</v>
          </cell>
          <cell r="G244">
            <v>0</v>
          </cell>
          <cell r="H244">
            <v>0</v>
          </cell>
          <cell r="I244">
            <v>1</v>
          </cell>
          <cell r="J244">
            <v>160</v>
          </cell>
          <cell r="K244">
            <v>450</v>
          </cell>
          <cell r="L244">
            <v>72000</v>
          </cell>
          <cell r="M244">
            <v>0</v>
          </cell>
          <cell r="N244">
            <v>0</v>
          </cell>
          <cell r="O244">
            <v>280</v>
          </cell>
          <cell r="P244">
            <v>44800</v>
          </cell>
        </row>
        <row r="245">
          <cell r="F245">
            <v>0</v>
          </cell>
          <cell r="G245">
            <v>0</v>
          </cell>
          <cell r="H245">
            <v>0</v>
          </cell>
          <cell r="I245">
            <v>0</v>
          </cell>
          <cell r="J245">
            <v>0</v>
          </cell>
          <cell r="K245">
            <v>0</v>
          </cell>
          <cell r="L245">
            <v>0</v>
          </cell>
          <cell r="M245">
            <v>0</v>
          </cell>
          <cell r="N245">
            <v>0</v>
          </cell>
          <cell r="O245">
            <v>0</v>
          </cell>
          <cell r="P245">
            <v>0</v>
          </cell>
        </row>
        <row r="246">
          <cell r="A246">
            <v>48</v>
          </cell>
          <cell r="B246" t="str">
            <v xml:space="preserve"> CABLE TRAY COVER, H.D. GALV. STEEL</v>
          </cell>
          <cell r="C246">
            <v>150</v>
          </cell>
          <cell r="D246" t="str">
            <v>M</v>
          </cell>
          <cell r="E246">
            <v>328</v>
          </cell>
          <cell r="F246">
            <v>49200</v>
          </cell>
          <cell r="G246">
            <v>0</v>
          </cell>
          <cell r="H246">
            <v>0</v>
          </cell>
          <cell r="I246">
            <v>0.6</v>
          </cell>
          <cell r="J246">
            <v>90</v>
          </cell>
          <cell r="K246">
            <v>328</v>
          </cell>
          <cell r="L246">
            <v>49200</v>
          </cell>
          <cell r="M246">
            <v>0</v>
          </cell>
          <cell r="N246">
            <v>0</v>
          </cell>
          <cell r="O246">
            <v>168</v>
          </cell>
          <cell r="P246">
            <v>25200</v>
          </cell>
        </row>
        <row r="247">
          <cell r="B247" t="str">
            <v xml:space="preserve"> W/ ANODIC TREATMENT &amp; EXPOSY COATING(50u)</v>
          </cell>
          <cell r="C247">
            <v>0</v>
          </cell>
          <cell r="D247">
            <v>0</v>
          </cell>
          <cell r="E247">
            <v>0</v>
          </cell>
          <cell r="F247">
            <v>0</v>
          </cell>
          <cell r="G247">
            <v>0</v>
          </cell>
          <cell r="H247">
            <v>0</v>
          </cell>
          <cell r="I247">
            <v>0</v>
          </cell>
          <cell r="J247">
            <v>0</v>
          </cell>
          <cell r="K247">
            <v>0</v>
          </cell>
          <cell r="L247">
            <v>0</v>
          </cell>
          <cell r="M247">
            <v>0</v>
          </cell>
          <cell r="N247">
            <v>0</v>
          </cell>
          <cell r="O247">
            <v>0</v>
          </cell>
          <cell r="P247">
            <v>0</v>
          </cell>
        </row>
        <row r="248">
          <cell r="B248" t="str">
            <v xml:space="preserve"> STRAIGHT SECTION, 600 mm WIDE</v>
          </cell>
          <cell r="C248">
            <v>0</v>
          </cell>
          <cell r="D248">
            <v>0</v>
          </cell>
          <cell r="E248">
            <v>0</v>
          </cell>
          <cell r="F248">
            <v>0</v>
          </cell>
          <cell r="G248">
            <v>0</v>
          </cell>
          <cell r="H248">
            <v>0</v>
          </cell>
          <cell r="I248">
            <v>0</v>
          </cell>
          <cell r="J248">
            <v>0</v>
          </cell>
          <cell r="K248">
            <v>0</v>
          </cell>
          <cell r="L248">
            <v>0</v>
          </cell>
          <cell r="M248">
            <v>0</v>
          </cell>
          <cell r="N248">
            <v>0</v>
          </cell>
          <cell r="O248">
            <v>0</v>
          </cell>
          <cell r="P248">
            <v>0</v>
          </cell>
        </row>
        <row r="249">
          <cell r="F249">
            <v>0</v>
          </cell>
          <cell r="G249">
            <v>0</v>
          </cell>
          <cell r="H249">
            <v>0</v>
          </cell>
          <cell r="I249">
            <v>0</v>
          </cell>
          <cell r="J249">
            <v>0</v>
          </cell>
          <cell r="K249">
            <v>0</v>
          </cell>
          <cell r="L249">
            <v>0</v>
          </cell>
          <cell r="M249">
            <v>0</v>
          </cell>
          <cell r="N249">
            <v>0</v>
          </cell>
          <cell r="O249">
            <v>0</v>
          </cell>
          <cell r="P249">
            <v>0</v>
          </cell>
        </row>
        <row r="250">
          <cell r="A250">
            <v>49</v>
          </cell>
          <cell r="B250" t="str">
            <v xml:space="preserve"> CABLE TRAY FITTINGS &amp; ACCESSORIES</v>
          </cell>
          <cell r="C250">
            <v>1</v>
          </cell>
          <cell r="D250" t="str">
            <v>LOT</v>
          </cell>
          <cell r="E250">
            <v>174320</v>
          </cell>
          <cell r="F250">
            <v>174320</v>
          </cell>
          <cell r="G250">
            <v>0</v>
          </cell>
          <cell r="H250">
            <v>0</v>
          </cell>
          <cell r="I250">
            <v>113.39999999999999</v>
          </cell>
          <cell r="J250">
            <v>113</v>
          </cell>
          <cell r="K250">
            <v>174320</v>
          </cell>
          <cell r="L250">
            <v>174320</v>
          </cell>
          <cell r="M250">
            <v>0</v>
          </cell>
          <cell r="N250">
            <v>0</v>
          </cell>
          <cell r="O250">
            <v>31752</v>
          </cell>
          <cell r="P250">
            <v>31752</v>
          </cell>
        </row>
        <row r="251">
          <cell r="F251">
            <v>0</v>
          </cell>
          <cell r="G251">
            <v>0</v>
          </cell>
          <cell r="H251">
            <v>0</v>
          </cell>
          <cell r="I251">
            <v>0</v>
          </cell>
          <cell r="J251">
            <v>0</v>
          </cell>
          <cell r="K251">
            <v>0</v>
          </cell>
          <cell r="L251">
            <v>0</v>
          </cell>
          <cell r="M251">
            <v>0</v>
          </cell>
          <cell r="N251">
            <v>0</v>
          </cell>
          <cell r="O251">
            <v>0</v>
          </cell>
          <cell r="P251">
            <v>0</v>
          </cell>
        </row>
        <row r="252">
          <cell r="A252">
            <v>50</v>
          </cell>
          <cell r="B252" t="str">
            <v xml:space="preserve"> CABLE TRAY SUPPORT(IN TRENCH), HOT DIPPED GALVAN.</v>
          </cell>
          <cell r="C252">
            <v>3950</v>
          </cell>
          <cell r="D252" t="str">
            <v>KG</v>
          </cell>
          <cell r="E252">
            <v>20</v>
          </cell>
          <cell r="F252">
            <v>79000</v>
          </cell>
          <cell r="G252">
            <v>0</v>
          </cell>
          <cell r="H252">
            <v>0</v>
          </cell>
          <cell r="I252">
            <v>0.15</v>
          </cell>
          <cell r="J252">
            <v>593</v>
          </cell>
          <cell r="K252">
            <v>20</v>
          </cell>
          <cell r="L252">
            <v>79000</v>
          </cell>
          <cell r="M252">
            <v>0</v>
          </cell>
          <cell r="N252">
            <v>0</v>
          </cell>
          <cell r="O252">
            <v>42</v>
          </cell>
          <cell r="P252">
            <v>165900</v>
          </cell>
        </row>
        <row r="253">
          <cell r="F253">
            <v>0</v>
          </cell>
          <cell r="G253">
            <v>0</v>
          </cell>
          <cell r="H253">
            <v>0</v>
          </cell>
          <cell r="I253">
            <v>0</v>
          </cell>
          <cell r="J253">
            <v>0</v>
          </cell>
          <cell r="K253">
            <v>0</v>
          </cell>
          <cell r="L253">
            <v>0</v>
          </cell>
          <cell r="M253">
            <v>0</v>
          </cell>
          <cell r="N253">
            <v>0</v>
          </cell>
          <cell r="O253">
            <v>0</v>
          </cell>
          <cell r="P253">
            <v>0</v>
          </cell>
        </row>
        <row r="254">
          <cell r="A254">
            <v>51</v>
          </cell>
          <cell r="B254" t="str">
            <v>POOLING BOX, OUTDOOR TYPE</v>
          </cell>
          <cell r="C254">
            <v>6</v>
          </cell>
          <cell r="D254" t="str">
            <v>SET</v>
          </cell>
          <cell r="E254">
            <v>80000</v>
          </cell>
          <cell r="F254">
            <v>480000</v>
          </cell>
          <cell r="G254">
            <v>0</v>
          </cell>
          <cell r="H254">
            <v>0</v>
          </cell>
          <cell r="I254">
            <v>50</v>
          </cell>
          <cell r="J254">
            <v>300</v>
          </cell>
          <cell r="K254">
            <v>80000</v>
          </cell>
          <cell r="L254">
            <v>480000</v>
          </cell>
          <cell r="M254">
            <v>0</v>
          </cell>
          <cell r="N254">
            <v>0</v>
          </cell>
          <cell r="O254">
            <v>14000</v>
          </cell>
          <cell r="P254">
            <v>84000</v>
          </cell>
        </row>
        <row r="255">
          <cell r="B255" t="str">
            <v>HOT DIPPED GALVANIZED STEEL, W/ PAINTING</v>
          </cell>
          <cell r="C255">
            <v>0</v>
          </cell>
          <cell r="D255">
            <v>0</v>
          </cell>
          <cell r="E255">
            <v>0</v>
          </cell>
          <cell r="F255">
            <v>0</v>
          </cell>
          <cell r="G255">
            <v>0</v>
          </cell>
          <cell r="H255">
            <v>0</v>
          </cell>
          <cell r="I255">
            <v>0</v>
          </cell>
          <cell r="J255">
            <v>0</v>
          </cell>
          <cell r="K255">
            <v>0</v>
          </cell>
          <cell r="L255">
            <v>0</v>
          </cell>
          <cell r="M255">
            <v>0</v>
          </cell>
          <cell r="N255">
            <v>0</v>
          </cell>
          <cell r="O255">
            <v>0</v>
          </cell>
          <cell r="P255">
            <v>0</v>
          </cell>
        </row>
        <row r="256">
          <cell r="B256" t="str">
            <v xml:space="preserve"> 3000(L)x1600(D)x2200(H)MM., W/ DOORS</v>
          </cell>
          <cell r="C256">
            <v>0</v>
          </cell>
          <cell r="D256">
            <v>0</v>
          </cell>
          <cell r="E256">
            <v>0</v>
          </cell>
          <cell r="F256">
            <v>0</v>
          </cell>
          <cell r="G256">
            <v>0</v>
          </cell>
          <cell r="H256">
            <v>0</v>
          </cell>
          <cell r="I256">
            <v>0</v>
          </cell>
          <cell r="J256">
            <v>0</v>
          </cell>
          <cell r="K256">
            <v>0</v>
          </cell>
          <cell r="L256">
            <v>0</v>
          </cell>
          <cell r="M256">
            <v>0</v>
          </cell>
          <cell r="N256">
            <v>0</v>
          </cell>
          <cell r="O256">
            <v>0</v>
          </cell>
          <cell r="P256">
            <v>0</v>
          </cell>
        </row>
        <row r="257">
          <cell r="F257">
            <v>0</v>
          </cell>
          <cell r="G257">
            <v>0</v>
          </cell>
          <cell r="H257">
            <v>0</v>
          </cell>
          <cell r="I257">
            <v>0</v>
          </cell>
          <cell r="J257">
            <v>0</v>
          </cell>
          <cell r="K257">
            <v>0</v>
          </cell>
          <cell r="L257">
            <v>0</v>
          </cell>
          <cell r="M257">
            <v>0</v>
          </cell>
          <cell r="N257">
            <v>0</v>
          </cell>
          <cell r="O257">
            <v>0</v>
          </cell>
          <cell r="P257">
            <v>0</v>
          </cell>
          <cell r="Q257">
            <v>0</v>
          </cell>
        </row>
        <row r="258">
          <cell r="A258">
            <v>52</v>
          </cell>
          <cell r="B258" t="str">
            <v xml:space="preserve">JUNCTION BOX, INDOOR TYPE, </v>
          </cell>
          <cell r="C258">
            <v>3</v>
          </cell>
          <cell r="D258" t="str">
            <v>SET</v>
          </cell>
          <cell r="E258">
            <v>16000</v>
          </cell>
          <cell r="F258">
            <v>48000</v>
          </cell>
          <cell r="G258">
            <v>0</v>
          </cell>
          <cell r="H258">
            <v>0</v>
          </cell>
          <cell r="I258">
            <v>15</v>
          </cell>
          <cell r="J258">
            <v>45</v>
          </cell>
          <cell r="K258">
            <v>16000</v>
          </cell>
          <cell r="L258">
            <v>48000</v>
          </cell>
          <cell r="M258">
            <v>0</v>
          </cell>
          <cell r="N258">
            <v>0</v>
          </cell>
          <cell r="O258">
            <v>4200</v>
          </cell>
          <cell r="P258">
            <v>12600</v>
          </cell>
        </row>
        <row r="259">
          <cell r="B259" t="str">
            <v>W/ TB.(FOR 2.0MM. WIRE) X 200P</v>
          </cell>
          <cell r="C259">
            <v>0</v>
          </cell>
          <cell r="D259">
            <v>0</v>
          </cell>
          <cell r="E259">
            <v>0</v>
          </cell>
          <cell r="F259">
            <v>0</v>
          </cell>
          <cell r="G259">
            <v>0</v>
          </cell>
          <cell r="H259">
            <v>0</v>
          </cell>
          <cell r="I259">
            <v>0</v>
          </cell>
          <cell r="J259">
            <v>0</v>
          </cell>
          <cell r="K259">
            <v>0</v>
          </cell>
          <cell r="L259">
            <v>0</v>
          </cell>
          <cell r="M259">
            <v>0</v>
          </cell>
          <cell r="N259">
            <v>0</v>
          </cell>
          <cell r="O259">
            <v>0</v>
          </cell>
          <cell r="P259">
            <v>0</v>
          </cell>
        </row>
        <row r="260">
          <cell r="F260">
            <v>0</v>
          </cell>
          <cell r="G260">
            <v>0</v>
          </cell>
          <cell r="H260">
            <v>0</v>
          </cell>
          <cell r="I260">
            <v>0</v>
          </cell>
          <cell r="J260">
            <v>0</v>
          </cell>
          <cell r="K260">
            <v>0</v>
          </cell>
          <cell r="L260">
            <v>0</v>
          </cell>
          <cell r="M260">
            <v>0</v>
          </cell>
          <cell r="N260">
            <v>0</v>
          </cell>
          <cell r="O260">
            <v>0</v>
          </cell>
          <cell r="P260">
            <v>0</v>
          </cell>
        </row>
        <row r="261">
          <cell r="A261">
            <v>53</v>
          </cell>
          <cell r="B261" t="str">
            <v xml:space="preserve"> MISCELLANEOUS MATERIALS</v>
          </cell>
          <cell r="C261">
            <v>1</v>
          </cell>
          <cell r="D261" t="str">
            <v>LOT</v>
          </cell>
          <cell r="E261">
            <v>677772</v>
          </cell>
          <cell r="F261">
            <v>677772</v>
          </cell>
          <cell r="G261">
            <v>0</v>
          </cell>
          <cell r="H261">
            <v>0</v>
          </cell>
          <cell r="I261">
            <v>963.71999999999991</v>
          </cell>
          <cell r="J261">
            <v>964</v>
          </cell>
          <cell r="K261">
            <v>677772</v>
          </cell>
          <cell r="L261">
            <v>677772</v>
          </cell>
          <cell r="M261">
            <v>0</v>
          </cell>
          <cell r="N261">
            <v>0</v>
          </cell>
          <cell r="O261">
            <v>269842</v>
          </cell>
          <cell r="P261">
            <v>269842</v>
          </cell>
        </row>
        <row r="262">
          <cell r="F262">
            <v>0</v>
          </cell>
          <cell r="G262">
            <v>0</v>
          </cell>
          <cell r="H262">
            <v>0</v>
          </cell>
          <cell r="I262">
            <v>0</v>
          </cell>
          <cell r="J262">
            <v>0</v>
          </cell>
          <cell r="K262">
            <v>0</v>
          </cell>
          <cell r="L262">
            <v>0</v>
          </cell>
          <cell r="M262">
            <v>0</v>
          </cell>
          <cell r="N262">
            <v>0</v>
          </cell>
          <cell r="O262">
            <v>0</v>
          </cell>
          <cell r="P262">
            <v>0</v>
          </cell>
        </row>
        <row r="263">
          <cell r="B263" t="str">
            <v>SUB-TOTAL : (B)</v>
          </cell>
          <cell r="C263">
            <v>0</v>
          </cell>
          <cell r="D263">
            <v>0</v>
          </cell>
          <cell r="E263">
            <v>0</v>
          </cell>
          <cell r="F263">
            <v>23270172</v>
          </cell>
          <cell r="G263">
            <v>0</v>
          </cell>
          <cell r="H263">
            <v>0</v>
          </cell>
          <cell r="I263">
            <v>0</v>
          </cell>
          <cell r="J263">
            <v>33088</v>
          </cell>
          <cell r="K263">
            <v>0</v>
          </cell>
          <cell r="L263">
            <v>23270172</v>
          </cell>
          <cell r="M263">
            <v>0</v>
          </cell>
          <cell r="N263">
            <v>0</v>
          </cell>
          <cell r="O263">
            <v>0</v>
          </cell>
          <cell r="P263">
            <v>9262383</v>
          </cell>
        </row>
        <row r="264">
          <cell r="F264">
            <v>0</v>
          </cell>
          <cell r="G264">
            <v>0</v>
          </cell>
          <cell r="H264">
            <v>0</v>
          </cell>
          <cell r="I264">
            <v>0</v>
          </cell>
          <cell r="J264">
            <v>0</v>
          </cell>
          <cell r="K264">
            <v>0</v>
          </cell>
          <cell r="L264">
            <v>0</v>
          </cell>
          <cell r="M264">
            <v>0</v>
          </cell>
          <cell r="N264">
            <v>0</v>
          </cell>
          <cell r="O264">
            <v>0</v>
          </cell>
          <cell r="P264">
            <v>0</v>
          </cell>
        </row>
        <row r="265">
          <cell r="A265">
            <v>0</v>
          </cell>
          <cell r="B265">
            <v>0</v>
          </cell>
          <cell r="C265">
            <v>0</v>
          </cell>
          <cell r="D265">
            <v>0</v>
          </cell>
          <cell r="E265">
            <v>0</v>
          </cell>
          <cell r="F265">
            <v>0</v>
          </cell>
          <cell r="G265">
            <v>0</v>
          </cell>
          <cell r="H265">
            <v>0</v>
          </cell>
          <cell r="I265">
            <v>0</v>
          </cell>
          <cell r="J265">
            <v>0</v>
          </cell>
          <cell r="K265">
            <v>0</v>
          </cell>
          <cell r="L265">
            <v>0</v>
          </cell>
          <cell r="M265">
            <v>0</v>
          </cell>
          <cell r="N265">
            <v>0</v>
          </cell>
          <cell r="O265">
            <v>0</v>
          </cell>
          <cell r="P265">
            <v>0</v>
          </cell>
        </row>
        <row r="266">
          <cell r="F266">
            <v>0</v>
          </cell>
          <cell r="G266">
            <v>0</v>
          </cell>
          <cell r="H266">
            <v>0</v>
          </cell>
          <cell r="I266">
            <v>0</v>
          </cell>
          <cell r="J266">
            <v>0</v>
          </cell>
          <cell r="K266">
            <v>0</v>
          </cell>
          <cell r="L266">
            <v>0</v>
          </cell>
          <cell r="M266">
            <v>0</v>
          </cell>
          <cell r="N266">
            <v>0</v>
          </cell>
          <cell r="O266">
            <v>0</v>
          </cell>
          <cell r="P266">
            <v>0</v>
          </cell>
        </row>
        <row r="267">
          <cell r="A267" t="str">
            <v xml:space="preserve">  C.</v>
          </cell>
          <cell r="B267" t="str">
            <v xml:space="preserve"> LIGHTING SYSTEM(所有燈具皆包括燈管或燈泡)</v>
          </cell>
          <cell r="C267">
            <v>350</v>
          </cell>
          <cell r="D267" t="str">
            <v>M</v>
          </cell>
          <cell r="E267">
            <v>26</v>
          </cell>
          <cell r="F267">
            <v>0</v>
          </cell>
          <cell r="G267">
            <v>0</v>
          </cell>
          <cell r="H267">
            <v>0</v>
          </cell>
          <cell r="I267">
            <v>0</v>
          </cell>
          <cell r="J267">
            <v>0</v>
          </cell>
          <cell r="K267">
            <v>0</v>
          </cell>
          <cell r="L267">
            <v>0</v>
          </cell>
          <cell r="M267">
            <v>0</v>
          </cell>
          <cell r="N267">
            <v>0</v>
          </cell>
          <cell r="O267">
            <v>0</v>
          </cell>
          <cell r="P267">
            <v>0</v>
          </cell>
        </row>
        <row r="268">
          <cell r="A268">
            <v>1</v>
          </cell>
          <cell r="B268" t="str">
            <v xml:space="preserve"> LIGHTING PANEL FOR CLASS 1 DIV.2  GROUP D</v>
          </cell>
          <cell r="C268">
            <v>1</v>
          </cell>
          <cell r="D268" t="str">
            <v>SET</v>
          </cell>
          <cell r="E268">
            <v>144000</v>
          </cell>
          <cell r="F268">
            <v>144000</v>
          </cell>
          <cell r="G268">
            <v>0</v>
          </cell>
          <cell r="H268">
            <v>0</v>
          </cell>
          <cell r="I268">
            <v>10</v>
          </cell>
          <cell r="J268">
            <v>10</v>
          </cell>
          <cell r="K268">
            <v>144000</v>
          </cell>
          <cell r="L268">
            <v>144000</v>
          </cell>
          <cell r="M268">
            <v>0</v>
          </cell>
          <cell r="N268">
            <v>0</v>
          </cell>
          <cell r="O268">
            <v>2800</v>
          </cell>
          <cell r="P268">
            <v>2800</v>
          </cell>
        </row>
        <row r="269">
          <cell r="B269" t="str">
            <v xml:space="preserve"> , 3 PHASE 3 WIRE 240V, MAIN 3P30A,BRANCH 2P 20A 6CKT</v>
          </cell>
          <cell r="C269">
            <v>0</v>
          </cell>
          <cell r="D269">
            <v>0</v>
          </cell>
          <cell r="E269">
            <v>0</v>
          </cell>
          <cell r="F269">
            <v>0</v>
          </cell>
          <cell r="G269">
            <v>0</v>
          </cell>
          <cell r="H269">
            <v>0</v>
          </cell>
          <cell r="I269">
            <v>0.5</v>
          </cell>
          <cell r="J269">
            <v>0</v>
          </cell>
          <cell r="K269">
            <v>0</v>
          </cell>
          <cell r="L269">
            <v>0</v>
          </cell>
          <cell r="M269">
            <v>0</v>
          </cell>
          <cell r="N269">
            <v>0</v>
          </cell>
          <cell r="O269">
            <v>0</v>
          </cell>
          <cell r="P269">
            <v>0</v>
          </cell>
        </row>
        <row r="270">
          <cell r="A270">
            <v>2</v>
          </cell>
          <cell r="B270" t="str">
            <v xml:space="preserve">LTG. PNL FOR WEATHER-PROOF, 3PHASE 3 WIRE 240V </v>
          </cell>
          <cell r="C270">
            <v>1</v>
          </cell>
          <cell r="D270" t="str">
            <v>SET</v>
          </cell>
          <cell r="E270">
            <v>13000</v>
          </cell>
          <cell r="F270">
            <v>13000</v>
          </cell>
          <cell r="G270">
            <v>0</v>
          </cell>
          <cell r="H270">
            <v>0</v>
          </cell>
          <cell r="I270">
            <v>10</v>
          </cell>
          <cell r="J270">
            <v>10</v>
          </cell>
          <cell r="K270">
            <v>13000</v>
          </cell>
          <cell r="L270">
            <v>13000</v>
          </cell>
          <cell r="M270">
            <v>0</v>
          </cell>
          <cell r="N270">
            <v>0</v>
          </cell>
          <cell r="O270">
            <v>2800</v>
          </cell>
          <cell r="P270">
            <v>2800</v>
          </cell>
        </row>
        <row r="271">
          <cell r="A271">
            <v>11</v>
          </cell>
          <cell r="B271" t="str">
            <v>MAIN 3P30A,BRANCH 2P 20A 8 CKT</v>
          </cell>
          <cell r="C271">
            <v>0</v>
          </cell>
          <cell r="D271">
            <v>0</v>
          </cell>
          <cell r="E271">
            <v>0</v>
          </cell>
          <cell r="F271">
            <v>0</v>
          </cell>
          <cell r="G271">
            <v>0</v>
          </cell>
          <cell r="H271">
            <v>0</v>
          </cell>
          <cell r="I271">
            <v>0</v>
          </cell>
          <cell r="J271">
            <v>0</v>
          </cell>
          <cell r="K271">
            <v>0</v>
          </cell>
          <cell r="L271">
            <v>0</v>
          </cell>
          <cell r="M271">
            <v>0</v>
          </cell>
          <cell r="N271">
            <v>0</v>
          </cell>
          <cell r="O271">
            <v>0</v>
          </cell>
          <cell r="P271">
            <v>0</v>
          </cell>
        </row>
        <row r="272">
          <cell r="A272">
            <v>3</v>
          </cell>
          <cell r="B272" t="str">
            <v>LTG. PNL. FOR CLASS 1, DIV.2 GROUP D , 3PHASE 3WIRE</v>
          </cell>
          <cell r="C272">
            <v>1</v>
          </cell>
          <cell r="D272" t="str">
            <v>SET</v>
          </cell>
          <cell r="E272">
            <v>157500</v>
          </cell>
          <cell r="F272">
            <v>157500</v>
          </cell>
          <cell r="G272">
            <v>0</v>
          </cell>
          <cell r="H272">
            <v>0</v>
          </cell>
          <cell r="I272">
            <v>10</v>
          </cell>
          <cell r="J272">
            <v>10</v>
          </cell>
          <cell r="K272">
            <v>157500</v>
          </cell>
          <cell r="L272">
            <v>157500</v>
          </cell>
          <cell r="M272">
            <v>0</v>
          </cell>
          <cell r="N272">
            <v>0</v>
          </cell>
          <cell r="O272">
            <v>2800</v>
          </cell>
          <cell r="P272">
            <v>2800</v>
          </cell>
        </row>
        <row r="273">
          <cell r="B273" t="str">
            <v>240V, MAIN 3P50A,BRANCH 2P 20A 10CKT</v>
          </cell>
          <cell r="C273">
            <v>0</v>
          </cell>
          <cell r="D273">
            <v>0</v>
          </cell>
          <cell r="E273">
            <v>0</v>
          </cell>
          <cell r="F273">
            <v>0</v>
          </cell>
          <cell r="G273">
            <v>0</v>
          </cell>
          <cell r="H273">
            <v>0</v>
          </cell>
          <cell r="I273">
            <v>0.56000000000000005</v>
          </cell>
          <cell r="J273">
            <v>0</v>
          </cell>
          <cell r="K273">
            <v>0</v>
          </cell>
          <cell r="L273">
            <v>0</v>
          </cell>
          <cell r="M273">
            <v>0</v>
          </cell>
          <cell r="N273">
            <v>0</v>
          </cell>
          <cell r="O273">
            <v>0</v>
          </cell>
          <cell r="P273">
            <v>0</v>
          </cell>
        </row>
        <row r="274">
          <cell r="A274">
            <v>4</v>
          </cell>
          <cell r="B274" t="str">
            <v>LTG. PNL. FOR WEATHER-PROOF , 3PHASE 3WIRE</v>
          </cell>
          <cell r="C274">
            <v>1</v>
          </cell>
          <cell r="D274" t="str">
            <v>SET</v>
          </cell>
          <cell r="E274">
            <v>11000</v>
          </cell>
          <cell r="F274">
            <v>11000</v>
          </cell>
          <cell r="G274">
            <v>0</v>
          </cell>
          <cell r="H274">
            <v>0</v>
          </cell>
          <cell r="I274">
            <v>8</v>
          </cell>
          <cell r="J274">
            <v>8</v>
          </cell>
          <cell r="K274">
            <v>11000</v>
          </cell>
          <cell r="L274">
            <v>11000</v>
          </cell>
          <cell r="M274">
            <v>0</v>
          </cell>
          <cell r="N274">
            <v>0</v>
          </cell>
          <cell r="O274">
            <v>2240</v>
          </cell>
          <cell r="P274">
            <v>2240</v>
          </cell>
        </row>
        <row r="275">
          <cell r="B275" t="str">
            <v>240V, MAIN 3P30A,BRANCH2P 20A 6CKT</v>
          </cell>
          <cell r="C275">
            <v>0</v>
          </cell>
          <cell r="D275">
            <v>0</v>
          </cell>
          <cell r="E275">
            <v>0</v>
          </cell>
          <cell r="F275">
            <v>0</v>
          </cell>
          <cell r="G275">
            <v>0</v>
          </cell>
          <cell r="H275">
            <v>0</v>
          </cell>
          <cell r="I275">
            <v>0</v>
          </cell>
          <cell r="J275">
            <v>0</v>
          </cell>
          <cell r="K275">
            <v>0</v>
          </cell>
          <cell r="L275">
            <v>0</v>
          </cell>
          <cell r="M275">
            <v>0</v>
          </cell>
          <cell r="N275">
            <v>0</v>
          </cell>
          <cell r="O275">
            <v>0</v>
          </cell>
          <cell r="P275">
            <v>0</v>
          </cell>
        </row>
        <row r="276">
          <cell r="A276">
            <v>5</v>
          </cell>
          <cell r="B276" t="str">
            <v>LTG. PNL. FOR CLASS 1, DIV.2 GROUP D 3 PHASE 3 WIRE</v>
          </cell>
          <cell r="C276">
            <v>1</v>
          </cell>
          <cell r="D276" t="str">
            <v>SET</v>
          </cell>
          <cell r="E276">
            <v>164700</v>
          </cell>
          <cell r="F276">
            <v>164700</v>
          </cell>
          <cell r="G276">
            <v>0</v>
          </cell>
          <cell r="H276">
            <v>0</v>
          </cell>
          <cell r="I276">
            <v>8</v>
          </cell>
          <cell r="J276">
            <v>8</v>
          </cell>
          <cell r="K276">
            <v>164700</v>
          </cell>
          <cell r="L276">
            <v>164700</v>
          </cell>
          <cell r="M276">
            <v>0</v>
          </cell>
          <cell r="N276">
            <v>0</v>
          </cell>
          <cell r="O276">
            <v>2240</v>
          </cell>
          <cell r="P276">
            <v>2240</v>
          </cell>
        </row>
        <row r="277">
          <cell r="B277" t="str">
            <v>240V 2P50A 12CKT</v>
          </cell>
          <cell r="C277">
            <v>0</v>
          </cell>
          <cell r="D277">
            <v>0</v>
          </cell>
          <cell r="E277">
            <v>0</v>
          </cell>
          <cell r="F277">
            <v>0</v>
          </cell>
          <cell r="G277">
            <v>0</v>
          </cell>
          <cell r="H277">
            <v>0</v>
          </cell>
          <cell r="I277">
            <v>0</v>
          </cell>
          <cell r="J277">
            <v>0</v>
          </cell>
          <cell r="K277">
            <v>0</v>
          </cell>
          <cell r="L277">
            <v>0</v>
          </cell>
          <cell r="M277">
            <v>0</v>
          </cell>
          <cell r="N277">
            <v>0</v>
          </cell>
          <cell r="O277">
            <v>0</v>
          </cell>
          <cell r="P277">
            <v>0</v>
          </cell>
        </row>
        <row r="278">
          <cell r="A278">
            <v>6</v>
          </cell>
          <cell r="B278" t="str">
            <v>LTG. PNL. FOR GENERAL PURPOSE 3 PHASE 3 WIRE</v>
          </cell>
          <cell r="C278">
            <v>2</v>
          </cell>
          <cell r="D278" t="str">
            <v>SET</v>
          </cell>
          <cell r="E278">
            <v>12500</v>
          </cell>
          <cell r="F278">
            <v>25000</v>
          </cell>
          <cell r="G278">
            <v>0</v>
          </cell>
          <cell r="H278">
            <v>0</v>
          </cell>
          <cell r="I278">
            <v>8</v>
          </cell>
          <cell r="J278">
            <v>16</v>
          </cell>
          <cell r="K278">
            <v>12500</v>
          </cell>
          <cell r="L278">
            <v>25000</v>
          </cell>
          <cell r="M278">
            <v>0</v>
          </cell>
          <cell r="N278">
            <v>0</v>
          </cell>
          <cell r="O278">
            <v>2240</v>
          </cell>
          <cell r="P278">
            <v>4480</v>
          </cell>
        </row>
        <row r="279">
          <cell r="B279" t="str">
            <v>240V MAIN 3P50A,BRANCH 3P20A 6CKT</v>
          </cell>
          <cell r="C279">
            <v>0</v>
          </cell>
          <cell r="D279">
            <v>0</v>
          </cell>
          <cell r="E279">
            <v>0</v>
          </cell>
          <cell r="F279">
            <v>0</v>
          </cell>
          <cell r="G279">
            <v>0</v>
          </cell>
          <cell r="H279">
            <v>0</v>
          </cell>
          <cell r="I279">
            <v>0</v>
          </cell>
          <cell r="J279">
            <v>0</v>
          </cell>
          <cell r="K279">
            <v>0</v>
          </cell>
          <cell r="L279">
            <v>0</v>
          </cell>
          <cell r="M279">
            <v>0</v>
          </cell>
          <cell r="N279">
            <v>0</v>
          </cell>
          <cell r="O279">
            <v>0</v>
          </cell>
          <cell r="P279">
            <v>0</v>
          </cell>
        </row>
        <row r="280">
          <cell r="A280">
            <v>7</v>
          </cell>
          <cell r="B280" t="str">
            <v>LTG. PNL. FOR GENERAL PURPOSE 3 PHASE 3 WIRE</v>
          </cell>
          <cell r="C280">
            <v>1</v>
          </cell>
          <cell r="D280" t="str">
            <v>SET</v>
          </cell>
          <cell r="E280">
            <v>14500</v>
          </cell>
          <cell r="F280">
            <v>14500</v>
          </cell>
          <cell r="G280">
            <v>0</v>
          </cell>
          <cell r="H280">
            <v>0</v>
          </cell>
          <cell r="I280">
            <v>8</v>
          </cell>
          <cell r="J280">
            <v>8</v>
          </cell>
          <cell r="K280">
            <v>14500</v>
          </cell>
          <cell r="L280">
            <v>14500</v>
          </cell>
          <cell r="M280">
            <v>0</v>
          </cell>
          <cell r="N280">
            <v>0</v>
          </cell>
          <cell r="O280">
            <v>2240</v>
          </cell>
          <cell r="P280">
            <v>2240</v>
          </cell>
        </row>
        <row r="281">
          <cell r="B281" t="str">
            <v>240V MAIN 3P70A,BRANCH 3P20A 8CKT</v>
          </cell>
          <cell r="C281">
            <v>0</v>
          </cell>
          <cell r="D281">
            <v>0</v>
          </cell>
          <cell r="E281">
            <v>0</v>
          </cell>
          <cell r="F281">
            <v>0</v>
          </cell>
          <cell r="G281">
            <v>0</v>
          </cell>
          <cell r="H281">
            <v>0</v>
          </cell>
          <cell r="I281">
            <v>0</v>
          </cell>
          <cell r="J281">
            <v>0</v>
          </cell>
          <cell r="K281">
            <v>0</v>
          </cell>
          <cell r="L281">
            <v>0</v>
          </cell>
          <cell r="M281">
            <v>0</v>
          </cell>
          <cell r="N281">
            <v>0</v>
          </cell>
          <cell r="O281">
            <v>0</v>
          </cell>
          <cell r="P281">
            <v>0</v>
          </cell>
        </row>
        <row r="282">
          <cell r="A282">
            <v>8</v>
          </cell>
          <cell r="B282" t="str">
            <v>CIRCUIT BREAKER AND ENCLOSURE FOR CLASS 1 DIV.2</v>
          </cell>
          <cell r="C282">
            <v>5</v>
          </cell>
          <cell r="D282" t="str">
            <v>SET</v>
          </cell>
          <cell r="E282">
            <v>37800</v>
          </cell>
          <cell r="F282">
            <v>189000</v>
          </cell>
          <cell r="G282">
            <v>0</v>
          </cell>
          <cell r="H282">
            <v>0</v>
          </cell>
          <cell r="I282">
            <v>4</v>
          </cell>
          <cell r="J282">
            <v>20</v>
          </cell>
          <cell r="K282">
            <v>37800</v>
          </cell>
          <cell r="L282">
            <v>189000</v>
          </cell>
          <cell r="M282">
            <v>0</v>
          </cell>
          <cell r="N282">
            <v>0</v>
          </cell>
          <cell r="O282">
            <v>1120</v>
          </cell>
          <cell r="P282">
            <v>5600</v>
          </cell>
        </row>
        <row r="283">
          <cell r="B283" t="str">
            <v>GROUP D, 3-POLE 20AMP</v>
          </cell>
          <cell r="C283">
            <v>0</v>
          </cell>
          <cell r="D283">
            <v>0</v>
          </cell>
          <cell r="E283">
            <v>0</v>
          </cell>
          <cell r="F283">
            <v>0</v>
          </cell>
          <cell r="G283">
            <v>0</v>
          </cell>
          <cell r="H283">
            <v>0</v>
          </cell>
          <cell r="I283">
            <v>0</v>
          </cell>
          <cell r="J283">
            <v>0</v>
          </cell>
          <cell r="K283">
            <v>0</v>
          </cell>
          <cell r="L283">
            <v>0</v>
          </cell>
          <cell r="M283">
            <v>0</v>
          </cell>
          <cell r="N283">
            <v>0</v>
          </cell>
          <cell r="O283">
            <v>0</v>
          </cell>
          <cell r="P283">
            <v>0</v>
          </cell>
        </row>
        <row r="284">
          <cell r="A284">
            <v>9</v>
          </cell>
          <cell r="B284" t="str">
            <v xml:space="preserve">CIRCUIT BREAKER AND ENCLOSURE FOR CLASS 1 DIV.2 </v>
          </cell>
          <cell r="C284">
            <v>1</v>
          </cell>
          <cell r="D284" t="str">
            <v>SET</v>
          </cell>
          <cell r="E284">
            <v>37800</v>
          </cell>
          <cell r="F284">
            <v>37800</v>
          </cell>
          <cell r="G284">
            <v>0</v>
          </cell>
          <cell r="H284">
            <v>0</v>
          </cell>
          <cell r="I284">
            <v>4</v>
          </cell>
          <cell r="J284">
            <v>4</v>
          </cell>
          <cell r="K284">
            <v>37800</v>
          </cell>
          <cell r="L284">
            <v>37800</v>
          </cell>
          <cell r="M284">
            <v>0</v>
          </cell>
          <cell r="N284">
            <v>0</v>
          </cell>
          <cell r="O284">
            <v>1120</v>
          </cell>
          <cell r="P284">
            <v>1120</v>
          </cell>
        </row>
        <row r="285">
          <cell r="B285" t="str">
            <v>GROUP D 3-POLE 30AMP</v>
          </cell>
          <cell r="C285">
            <v>0</v>
          </cell>
          <cell r="D285">
            <v>0</v>
          </cell>
          <cell r="E285">
            <v>0</v>
          </cell>
          <cell r="F285">
            <v>0</v>
          </cell>
          <cell r="G285">
            <v>0</v>
          </cell>
          <cell r="H285">
            <v>0</v>
          </cell>
          <cell r="I285">
            <v>0</v>
          </cell>
          <cell r="J285">
            <v>0</v>
          </cell>
          <cell r="K285">
            <v>0</v>
          </cell>
          <cell r="L285">
            <v>0</v>
          </cell>
          <cell r="M285">
            <v>0</v>
          </cell>
          <cell r="N285">
            <v>0</v>
          </cell>
          <cell r="O285">
            <v>0</v>
          </cell>
          <cell r="P285">
            <v>0</v>
          </cell>
        </row>
        <row r="286">
          <cell r="A286">
            <v>10</v>
          </cell>
          <cell r="B286" t="str">
            <v xml:space="preserve">DRY TYPE TRANSFORMER WITH ENCLOSURE </v>
          </cell>
          <cell r="C286">
            <v>4</v>
          </cell>
          <cell r="D286" t="str">
            <v>SET</v>
          </cell>
          <cell r="E286">
            <v>25000</v>
          </cell>
          <cell r="F286">
            <v>100000</v>
          </cell>
          <cell r="G286">
            <v>0</v>
          </cell>
          <cell r="H286">
            <v>0</v>
          </cell>
          <cell r="I286">
            <v>12</v>
          </cell>
          <cell r="J286">
            <v>48</v>
          </cell>
          <cell r="K286">
            <v>25000</v>
          </cell>
          <cell r="L286">
            <v>100000</v>
          </cell>
          <cell r="M286">
            <v>0</v>
          </cell>
          <cell r="N286">
            <v>0</v>
          </cell>
          <cell r="O286">
            <v>3360</v>
          </cell>
          <cell r="P286">
            <v>13440</v>
          </cell>
        </row>
        <row r="287">
          <cell r="B287" t="str">
            <v>3PH 480/240V 15KVA</v>
          </cell>
          <cell r="C287">
            <v>0</v>
          </cell>
          <cell r="D287">
            <v>0</v>
          </cell>
          <cell r="E287">
            <v>0</v>
          </cell>
          <cell r="F287">
            <v>0</v>
          </cell>
          <cell r="G287">
            <v>0</v>
          </cell>
          <cell r="H287">
            <v>0</v>
          </cell>
          <cell r="I287">
            <v>0</v>
          </cell>
          <cell r="J287">
            <v>0</v>
          </cell>
          <cell r="K287">
            <v>0</v>
          </cell>
          <cell r="L287">
            <v>0</v>
          </cell>
          <cell r="M287">
            <v>0</v>
          </cell>
          <cell r="N287">
            <v>0</v>
          </cell>
          <cell r="O287">
            <v>0</v>
          </cell>
          <cell r="P287">
            <v>0</v>
          </cell>
        </row>
        <row r="288">
          <cell r="A288">
            <v>11</v>
          </cell>
          <cell r="B288" t="str">
            <v xml:space="preserve">DRY TYPE TRANSFORMER WITH ENCLOSURE  </v>
          </cell>
          <cell r="C288">
            <v>1</v>
          </cell>
          <cell r="D288" t="str">
            <v>SET</v>
          </cell>
          <cell r="E288">
            <v>33000</v>
          </cell>
          <cell r="F288">
            <v>33000</v>
          </cell>
          <cell r="G288">
            <v>0</v>
          </cell>
          <cell r="H288">
            <v>0</v>
          </cell>
          <cell r="I288">
            <v>16</v>
          </cell>
          <cell r="J288">
            <v>16</v>
          </cell>
          <cell r="K288">
            <v>33000</v>
          </cell>
          <cell r="L288">
            <v>33000</v>
          </cell>
          <cell r="M288">
            <v>0</v>
          </cell>
          <cell r="N288">
            <v>0</v>
          </cell>
          <cell r="O288">
            <v>4480</v>
          </cell>
          <cell r="P288">
            <v>4480</v>
          </cell>
        </row>
        <row r="289">
          <cell r="B289" t="str">
            <v xml:space="preserve"> 3PH 480/240V 25KVA</v>
          </cell>
          <cell r="C289">
            <v>0</v>
          </cell>
          <cell r="D289">
            <v>0</v>
          </cell>
          <cell r="E289">
            <v>0</v>
          </cell>
          <cell r="F289">
            <v>0</v>
          </cell>
          <cell r="G289">
            <v>0</v>
          </cell>
          <cell r="H289">
            <v>0</v>
          </cell>
          <cell r="I289">
            <v>9</v>
          </cell>
          <cell r="J289">
            <v>0</v>
          </cell>
          <cell r="K289">
            <v>0</v>
          </cell>
          <cell r="L289">
            <v>0</v>
          </cell>
          <cell r="M289">
            <v>0</v>
          </cell>
          <cell r="N289">
            <v>0</v>
          </cell>
          <cell r="O289">
            <v>0</v>
          </cell>
          <cell r="P289">
            <v>0</v>
          </cell>
        </row>
        <row r="290">
          <cell r="A290">
            <v>12</v>
          </cell>
          <cell r="B290" t="str">
            <v xml:space="preserve">DRY TYPE TRANSFORMER WITH ENCLOSURE  </v>
          </cell>
          <cell r="C290">
            <v>1</v>
          </cell>
          <cell r="D290" t="str">
            <v>SET</v>
          </cell>
          <cell r="E290">
            <v>18000</v>
          </cell>
          <cell r="F290">
            <v>18000</v>
          </cell>
          <cell r="G290">
            <v>0</v>
          </cell>
          <cell r="H290">
            <v>0</v>
          </cell>
          <cell r="I290">
            <v>6</v>
          </cell>
          <cell r="J290">
            <v>6</v>
          </cell>
          <cell r="K290">
            <v>18000</v>
          </cell>
          <cell r="L290">
            <v>18000</v>
          </cell>
          <cell r="M290">
            <v>0</v>
          </cell>
          <cell r="N290">
            <v>0</v>
          </cell>
          <cell r="O290">
            <v>1680</v>
          </cell>
          <cell r="P290">
            <v>1680</v>
          </cell>
        </row>
        <row r="291">
          <cell r="B291" t="str">
            <v xml:space="preserve"> 3PH 480/240-120V 5KVA</v>
          </cell>
          <cell r="C291">
            <v>0</v>
          </cell>
          <cell r="D291">
            <v>0</v>
          </cell>
          <cell r="E291">
            <v>0</v>
          </cell>
          <cell r="F291">
            <v>0</v>
          </cell>
          <cell r="G291">
            <v>0</v>
          </cell>
          <cell r="H291">
            <v>0</v>
          </cell>
          <cell r="I291">
            <v>0</v>
          </cell>
          <cell r="J291">
            <v>0</v>
          </cell>
          <cell r="K291">
            <v>0</v>
          </cell>
          <cell r="L291">
            <v>0</v>
          </cell>
          <cell r="M291">
            <v>0</v>
          </cell>
          <cell r="N291">
            <v>0</v>
          </cell>
          <cell r="O291">
            <v>0</v>
          </cell>
          <cell r="P291">
            <v>0</v>
          </cell>
        </row>
        <row r="292">
          <cell r="A292">
            <v>13</v>
          </cell>
          <cell r="B292" t="str">
            <v xml:space="preserve"> MER. VAP. LTG. FIX. VAPOR-TIGHT PENDANT</v>
          </cell>
          <cell r="C292">
            <v>21</v>
          </cell>
          <cell r="D292" t="str">
            <v>SET</v>
          </cell>
          <cell r="E292">
            <v>9500</v>
          </cell>
          <cell r="F292">
            <v>199500</v>
          </cell>
          <cell r="G292">
            <v>0</v>
          </cell>
          <cell r="H292">
            <v>0</v>
          </cell>
          <cell r="I292">
            <v>7</v>
          </cell>
          <cell r="J292">
            <v>147</v>
          </cell>
          <cell r="K292">
            <v>9500</v>
          </cell>
          <cell r="L292">
            <v>199500</v>
          </cell>
          <cell r="M292">
            <v>0</v>
          </cell>
          <cell r="N292">
            <v>0</v>
          </cell>
          <cell r="O292">
            <v>1960</v>
          </cell>
          <cell r="P292">
            <v>41160</v>
          </cell>
        </row>
        <row r="293">
          <cell r="B293" t="str">
            <v xml:space="preserve"> MTG,. INTEGRAL CONST. WATT. BALLAST C/W </v>
          </cell>
          <cell r="C293">
            <v>0</v>
          </cell>
          <cell r="D293">
            <v>0</v>
          </cell>
          <cell r="E293">
            <v>0</v>
          </cell>
          <cell r="F293">
            <v>0</v>
          </cell>
          <cell r="G293">
            <v>0</v>
          </cell>
          <cell r="H293">
            <v>0</v>
          </cell>
          <cell r="I293">
            <v>0</v>
          </cell>
          <cell r="J293">
            <v>0</v>
          </cell>
          <cell r="K293">
            <v>0</v>
          </cell>
          <cell r="L293">
            <v>0</v>
          </cell>
          <cell r="M293">
            <v>0</v>
          </cell>
          <cell r="N293">
            <v>0</v>
          </cell>
          <cell r="O293">
            <v>0</v>
          </cell>
          <cell r="P293">
            <v>0</v>
          </cell>
        </row>
        <row r="294">
          <cell r="B294" t="str">
            <v xml:space="preserve"> GUARD AND DOME REFL. 3/4" HUB 400W 240V</v>
          </cell>
          <cell r="C294">
            <v>0</v>
          </cell>
          <cell r="D294">
            <v>0</v>
          </cell>
          <cell r="E294">
            <v>0</v>
          </cell>
          <cell r="F294">
            <v>0</v>
          </cell>
          <cell r="G294">
            <v>0</v>
          </cell>
          <cell r="H294">
            <v>0</v>
          </cell>
          <cell r="I294">
            <v>0</v>
          </cell>
          <cell r="J294">
            <v>0</v>
          </cell>
          <cell r="K294">
            <v>0</v>
          </cell>
          <cell r="L294">
            <v>0</v>
          </cell>
          <cell r="M294">
            <v>0</v>
          </cell>
          <cell r="N294">
            <v>0</v>
          </cell>
          <cell r="O294">
            <v>0</v>
          </cell>
          <cell r="P294">
            <v>0</v>
          </cell>
        </row>
        <row r="295">
          <cell r="B295" t="str">
            <v>CLASS 1, DIV.2 GROPU D</v>
          </cell>
          <cell r="C295">
            <v>0</v>
          </cell>
          <cell r="D295">
            <v>0</v>
          </cell>
          <cell r="E295">
            <v>0</v>
          </cell>
          <cell r="F295">
            <v>0</v>
          </cell>
          <cell r="G295">
            <v>0</v>
          </cell>
          <cell r="H295">
            <v>0</v>
          </cell>
          <cell r="I295">
            <v>0</v>
          </cell>
          <cell r="J295">
            <v>0</v>
          </cell>
          <cell r="K295">
            <v>0</v>
          </cell>
          <cell r="L295">
            <v>0</v>
          </cell>
          <cell r="M295">
            <v>0</v>
          </cell>
          <cell r="N295">
            <v>0</v>
          </cell>
          <cell r="O295">
            <v>0</v>
          </cell>
          <cell r="P295">
            <v>0</v>
          </cell>
        </row>
        <row r="296">
          <cell r="A296">
            <v>14</v>
          </cell>
          <cell r="B296" t="str">
            <v xml:space="preserve">MER. VAP. LTG. FIX. VAPOR-TIGHT STANCHION MTG. </v>
          </cell>
          <cell r="C296">
            <v>122</v>
          </cell>
          <cell r="D296" t="str">
            <v>SET</v>
          </cell>
          <cell r="E296">
            <v>6000</v>
          </cell>
          <cell r="F296">
            <v>732000</v>
          </cell>
          <cell r="G296">
            <v>0</v>
          </cell>
          <cell r="H296">
            <v>0</v>
          </cell>
          <cell r="I296">
            <v>8</v>
          </cell>
          <cell r="J296">
            <v>976</v>
          </cell>
          <cell r="K296">
            <v>6000</v>
          </cell>
          <cell r="L296">
            <v>732000</v>
          </cell>
          <cell r="M296">
            <v>0</v>
          </cell>
          <cell r="N296">
            <v>0</v>
          </cell>
          <cell r="O296">
            <v>2240</v>
          </cell>
          <cell r="P296">
            <v>273280</v>
          </cell>
        </row>
        <row r="297">
          <cell r="B297" t="str">
            <v>INTEGRAL CONST. WATT. BALLAST C/W GLOBE GUARD &amp;</v>
          </cell>
          <cell r="C297">
            <v>0</v>
          </cell>
          <cell r="D297">
            <v>0</v>
          </cell>
          <cell r="E297">
            <v>0</v>
          </cell>
          <cell r="F297">
            <v>0</v>
          </cell>
          <cell r="G297">
            <v>0</v>
          </cell>
          <cell r="H297">
            <v>0</v>
          </cell>
          <cell r="I297">
            <v>7</v>
          </cell>
          <cell r="J297">
            <v>0</v>
          </cell>
          <cell r="K297">
            <v>0</v>
          </cell>
          <cell r="L297">
            <v>0</v>
          </cell>
          <cell r="M297">
            <v>0</v>
          </cell>
          <cell r="N297">
            <v>0</v>
          </cell>
          <cell r="O297">
            <v>0</v>
          </cell>
          <cell r="P297">
            <v>0</v>
          </cell>
        </row>
        <row r="298">
          <cell r="B298" t="str">
            <v xml:space="preserve">DOME REFL. 1-1/2 IN HUB 175W 240V CLASS 1, DIV 2 </v>
          </cell>
          <cell r="C298">
            <v>0</v>
          </cell>
          <cell r="D298">
            <v>0</v>
          </cell>
          <cell r="E298">
            <v>0</v>
          </cell>
          <cell r="F298">
            <v>0</v>
          </cell>
          <cell r="G298">
            <v>0</v>
          </cell>
          <cell r="H298">
            <v>0</v>
          </cell>
          <cell r="I298">
            <v>0</v>
          </cell>
          <cell r="J298">
            <v>0</v>
          </cell>
          <cell r="K298">
            <v>0</v>
          </cell>
          <cell r="L298">
            <v>0</v>
          </cell>
          <cell r="M298">
            <v>0</v>
          </cell>
          <cell r="N298">
            <v>0</v>
          </cell>
          <cell r="O298">
            <v>0</v>
          </cell>
          <cell r="P298">
            <v>0</v>
          </cell>
        </row>
        <row r="299">
          <cell r="B299" t="str">
            <v>GROUP D</v>
          </cell>
          <cell r="C299">
            <v>0</v>
          </cell>
          <cell r="D299">
            <v>0</v>
          </cell>
          <cell r="E299">
            <v>0</v>
          </cell>
          <cell r="F299">
            <v>0</v>
          </cell>
          <cell r="G299">
            <v>0</v>
          </cell>
          <cell r="H299">
            <v>0</v>
          </cell>
          <cell r="I299">
            <v>0</v>
          </cell>
          <cell r="J299">
            <v>0</v>
          </cell>
          <cell r="K299">
            <v>0</v>
          </cell>
          <cell r="L299">
            <v>0</v>
          </cell>
          <cell r="M299">
            <v>0</v>
          </cell>
          <cell r="N299">
            <v>0</v>
          </cell>
          <cell r="O299">
            <v>0</v>
          </cell>
          <cell r="P299">
            <v>0</v>
          </cell>
        </row>
        <row r="300">
          <cell r="A300">
            <v>15</v>
          </cell>
          <cell r="B300" t="str">
            <v>MER. VAP. LTG. FIX. VAPOR-TIGHT PENDANT MTG.</v>
          </cell>
          <cell r="C300">
            <v>52</v>
          </cell>
          <cell r="D300" t="str">
            <v>SET</v>
          </cell>
          <cell r="E300">
            <v>5600</v>
          </cell>
          <cell r="F300">
            <v>291200</v>
          </cell>
          <cell r="G300">
            <v>0</v>
          </cell>
          <cell r="H300">
            <v>0</v>
          </cell>
          <cell r="I300">
            <v>7</v>
          </cell>
          <cell r="J300">
            <v>364</v>
          </cell>
          <cell r="K300">
            <v>5600</v>
          </cell>
          <cell r="L300">
            <v>291200</v>
          </cell>
          <cell r="M300">
            <v>0</v>
          </cell>
          <cell r="N300">
            <v>0</v>
          </cell>
          <cell r="O300">
            <v>1960</v>
          </cell>
          <cell r="P300">
            <v>101920</v>
          </cell>
        </row>
        <row r="301">
          <cell r="A301">
            <v>19</v>
          </cell>
          <cell r="B301" t="str">
            <v xml:space="preserve">INTEGRAL CONST. WATT. BALLAST C/W GUARD AND </v>
          </cell>
          <cell r="C301">
            <v>0</v>
          </cell>
          <cell r="D301">
            <v>0</v>
          </cell>
          <cell r="E301">
            <v>0</v>
          </cell>
          <cell r="F301">
            <v>0</v>
          </cell>
          <cell r="G301">
            <v>0</v>
          </cell>
          <cell r="H301">
            <v>0</v>
          </cell>
          <cell r="I301">
            <v>0</v>
          </cell>
          <cell r="J301">
            <v>0</v>
          </cell>
          <cell r="K301">
            <v>0</v>
          </cell>
          <cell r="L301">
            <v>0</v>
          </cell>
          <cell r="M301">
            <v>0</v>
          </cell>
          <cell r="N301">
            <v>0</v>
          </cell>
          <cell r="O301">
            <v>0</v>
          </cell>
          <cell r="P301">
            <v>0</v>
          </cell>
        </row>
        <row r="302">
          <cell r="B302" t="str">
            <v>DOME REFL. 3/4" HUB 175W 240V CLASS 1 DIV.2 GROUP D</v>
          </cell>
          <cell r="C302">
            <v>0</v>
          </cell>
          <cell r="D302">
            <v>0</v>
          </cell>
          <cell r="E302">
            <v>0</v>
          </cell>
          <cell r="F302">
            <v>0</v>
          </cell>
          <cell r="G302">
            <v>0</v>
          </cell>
          <cell r="H302">
            <v>0</v>
          </cell>
          <cell r="I302">
            <v>0</v>
          </cell>
          <cell r="J302">
            <v>0</v>
          </cell>
          <cell r="K302">
            <v>0</v>
          </cell>
          <cell r="L302">
            <v>0</v>
          </cell>
          <cell r="M302">
            <v>0</v>
          </cell>
          <cell r="N302">
            <v>0</v>
          </cell>
          <cell r="O302">
            <v>0</v>
          </cell>
          <cell r="P302">
            <v>0</v>
          </cell>
        </row>
        <row r="303">
          <cell r="A303">
            <v>16</v>
          </cell>
          <cell r="B303" t="str">
            <v xml:space="preserve"> FLOOD FLOODING MER. VAP. 250W WEATHER-PROOF</v>
          </cell>
          <cell r="C303">
            <v>45</v>
          </cell>
          <cell r="D303" t="str">
            <v>SET</v>
          </cell>
          <cell r="E303">
            <v>1900</v>
          </cell>
          <cell r="F303">
            <v>85500</v>
          </cell>
          <cell r="G303">
            <v>0</v>
          </cell>
          <cell r="H303">
            <v>0</v>
          </cell>
          <cell r="I303">
            <v>7</v>
          </cell>
          <cell r="J303">
            <v>315</v>
          </cell>
          <cell r="K303">
            <v>1900</v>
          </cell>
          <cell r="L303">
            <v>85500</v>
          </cell>
          <cell r="M303">
            <v>0</v>
          </cell>
          <cell r="N303">
            <v>0</v>
          </cell>
          <cell r="O303">
            <v>1960</v>
          </cell>
          <cell r="P303">
            <v>88200</v>
          </cell>
        </row>
        <row r="304">
          <cell r="A304">
            <v>17</v>
          </cell>
          <cell r="B304" t="str">
            <v xml:space="preserve">MER. VAP. STREET LTG FIX. 250W 240V </v>
          </cell>
          <cell r="C304">
            <v>209</v>
          </cell>
          <cell r="D304" t="str">
            <v>SET</v>
          </cell>
          <cell r="E304">
            <v>1650</v>
          </cell>
          <cell r="F304">
            <v>344850</v>
          </cell>
          <cell r="G304">
            <v>0</v>
          </cell>
          <cell r="H304">
            <v>0</v>
          </cell>
          <cell r="I304">
            <v>2</v>
          </cell>
          <cell r="J304">
            <v>418</v>
          </cell>
          <cell r="K304">
            <v>1650</v>
          </cell>
          <cell r="L304">
            <v>344850</v>
          </cell>
          <cell r="M304">
            <v>0</v>
          </cell>
          <cell r="N304">
            <v>0</v>
          </cell>
          <cell r="O304">
            <v>560</v>
          </cell>
          <cell r="P304">
            <v>117040</v>
          </cell>
        </row>
        <row r="305">
          <cell r="A305">
            <v>18</v>
          </cell>
          <cell r="B305" t="str">
            <v>STREET LIGHT PLOE 7M SINGLE ARM WITH FOUNDATION</v>
          </cell>
          <cell r="C305">
            <v>95</v>
          </cell>
          <cell r="D305" t="str">
            <v>SET</v>
          </cell>
          <cell r="E305">
            <v>11600</v>
          </cell>
          <cell r="F305">
            <v>1102000</v>
          </cell>
          <cell r="G305">
            <v>0</v>
          </cell>
          <cell r="H305">
            <v>0</v>
          </cell>
          <cell r="I305">
            <v>9</v>
          </cell>
          <cell r="J305">
            <v>855</v>
          </cell>
          <cell r="K305">
            <v>11600</v>
          </cell>
          <cell r="L305">
            <v>1102000</v>
          </cell>
          <cell r="M305">
            <v>0</v>
          </cell>
          <cell r="N305">
            <v>0</v>
          </cell>
          <cell r="O305">
            <v>2520</v>
          </cell>
          <cell r="P305">
            <v>239400</v>
          </cell>
        </row>
        <row r="306">
          <cell r="A306">
            <v>19</v>
          </cell>
          <cell r="B306" t="str">
            <v>STREET LIGHT PLOE 7M TWINS ARMS WITH FOUNDATION</v>
          </cell>
          <cell r="C306">
            <v>57</v>
          </cell>
          <cell r="D306" t="str">
            <v>SET</v>
          </cell>
          <cell r="E306">
            <v>13300</v>
          </cell>
          <cell r="F306">
            <v>758100</v>
          </cell>
          <cell r="G306">
            <v>0</v>
          </cell>
          <cell r="H306">
            <v>0</v>
          </cell>
          <cell r="I306">
            <v>10</v>
          </cell>
          <cell r="J306">
            <v>570</v>
          </cell>
          <cell r="K306">
            <v>13300</v>
          </cell>
          <cell r="L306">
            <v>758100</v>
          </cell>
          <cell r="M306">
            <v>0</v>
          </cell>
          <cell r="N306">
            <v>0</v>
          </cell>
          <cell r="O306">
            <v>2800</v>
          </cell>
          <cell r="P306">
            <v>159600</v>
          </cell>
        </row>
        <row r="307">
          <cell r="A307">
            <v>20</v>
          </cell>
          <cell r="B307" t="str">
            <v xml:space="preserve"> PHOTOELECTRIC CONTROL UNIT, 240V 15A, </v>
          </cell>
          <cell r="C307">
            <v>1</v>
          </cell>
          <cell r="D307" t="str">
            <v>PCS</v>
          </cell>
          <cell r="E307">
            <v>6000</v>
          </cell>
          <cell r="F307">
            <v>6000</v>
          </cell>
          <cell r="G307">
            <v>0</v>
          </cell>
          <cell r="H307">
            <v>0</v>
          </cell>
          <cell r="I307">
            <v>4</v>
          </cell>
          <cell r="J307">
            <v>4</v>
          </cell>
          <cell r="K307">
            <v>6000</v>
          </cell>
          <cell r="L307">
            <v>6000</v>
          </cell>
          <cell r="M307">
            <v>0</v>
          </cell>
          <cell r="N307">
            <v>0</v>
          </cell>
          <cell r="O307">
            <v>1120</v>
          </cell>
          <cell r="P307">
            <v>1120</v>
          </cell>
        </row>
        <row r="308">
          <cell r="A308">
            <v>21</v>
          </cell>
          <cell r="B308" t="str">
            <v>FLUORESCENT LTG. FIX. WITH BATTERY 2x40W 240V</v>
          </cell>
          <cell r="C308">
            <v>46</v>
          </cell>
          <cell r="D308" t="str">
            <v>SET</v>
          </cell>
          <cell r="E308">
            <v>27000</v>
          </cell>
          <cell r="F308">
            <v>1242000</v>
          </cell>
          <cell r="G308">
            <v>0</v>
          </cell>
          <cell r="H308">
            <v>0</v>
          </cell>
          <cell r="I308">
            <v>6</v>
          </cell>
          <cell r="J308">
            <v>276</v>
          </cell>
          <cell r="K308">
            <v>27000</v>
          </cell>
          <cell r="L308">
            <v>1242000</v>
          </cell>
          <cell r="M308">
            <v>0</v>
          </cell>
          <cell r="N308">
            <v>0</v>
          </cell>
          <cell r="O308">
            <v>1680</v>
          </cell>
          <cell r="P308">
            <v>77280</v>
          </cell>
        </row>
        <row r="309">
          <cell r="B309" t="str">
            <v>FOR CLASS 1, DIV.2 GROUP D</v>
          </cell>
          <cell r="C309">
            <v>0</v>
          </cell>
          <cell r="D309">
            <v>0</v>
          </cell>
          <cell r="E309">
            <v>0</v>
          </cell>
          <cell r="F309">
            <v>0</v>
          </cell>
          <cell r="G309">
            <v>0</v>
          </cell>
          <cell r="H309">
            <v>0</v>
          </cell>
          <cell r="I309">
            <v>0</v>
          </cell>
          <cell r="J309">
            <v>0</v>
          </cell>
          <cell r="K309">
            <v>0</v>
          </cell>
          <cell r="L309">
            <v>0</v>
          </cell>
          <cell r="M309">
            <v>0</v>
          </cell>
          <cell r="N309">
            <v>0</v>
          </cell>
          <cell r="O309">
            <v>0</v>
          </cell>
          <cell r="P309">
            <v>0</v>
          </cell>
        </row>
        <row r="310">
          <cell r="A310">
            <v>22</v>
          </cell>
          <cell r="B310" t="str">
            <v xml:space="preserve"> OBSTRUCTION RED BEACON 120/240V, 3W FEED,</v>
          </cell>
          <cell r="C310">
            <v>2</v>
          </cell>
          <cell r="D310" t="str">
            <v>SET</v>
          </cell>
          <cell r="E310">
            <v>48600</v>
          </cell>
          <cell r="F310">
            <v>97200</v>
          </cell>
          <cell r="G310">
            <v>0</v>
          </cell>
          <cell r="H310">
            <v>0</v>
          </cell>
          <cell r="I310">
            <v>40</v>
          </cell>
          <cell r="J310">
            <v>80</v>
          </cell>
          <cell r="K310">
            <v>48600</v>
          </cell>
          <cell r="L310">
            <v>97200</v>
          </cell>
          <cell r="M310">
            <v>0</v>
          </cell>
          <cell r="N310">
            <v>0</v>
          </cell>
          <cell r="O310">
            <v>11200</v>
          </cell>
          <cell r="P310">
            <v>22400</v>
          </cell>
        </row>
        <row r="311">
          <cell r="B311" t="str">
            <v xml:space="preserve"> 620W x 2 FOR CLASS 1, DIV.2 GROUP D</v>
          </cell>
          <cell r="C311">
            <v>0</v>
          </cell>
          <cell r="D311">
            <v>0</v>
          </cell>
          <cell r="E311">
            <v>0</v>
          </cell>
          <cell r="F311">
            <v>0</v>
          </cell>
          <cell r="G311">
            <v>0</v>
          </cell>
          <cell r="H311">
            <v>0</v>
          </cell>
          <cell r="I311">
            <v>0</v>
          </cell>
          <cell r="J311">
            <v>0</v>
          </cell>
          <cell r="K311">
            <v>0</v>
          </cell>
          <cell r="L311">
            <v>0</v>
          </cell>
          <cell r="M311">
            <v>0</v>
          </cell>
          <cell r="N311">
            <v>0</v>
          </cell>
          <cell r="O311">
            <v>0</v>
          </cell>
          <cell r="P311">
            <v>0</v>
          </cell>
        </row>
        <row r="312">
          <cell r="A312">
            <v>23</v>
          </cell>
          <cell r="B312" t="str">
            <v xml:space="preserve"> OBSTRUCTION MARKER LIGHT, SINGLE FIXTURE</v>
          </cell>
          <cell r="C312">
            <v>3</v>
          </cell>
          <cell r="D312" t="str">
            <v>SET</v>
          </cell>
          <cell r="E312">
            <v>23000</v>
          </cell>
          <cell r="F312">
            <v>69000</v>
          </cell>
          <cell r="G312">
            <v>0</v>
          </cell>
          <cell r="H312">
            <v>0</v>
          </cell>
          <cell r="I312">
            <v>15</v>
          </cell>
          <cell r="J312">
            <v>45</v>
          </cell>
          <cell r="K312">
            <v>23000</v>
          </cell>
          <cell r="L312">
            <v>69000</v>
          </cell>
          <cell r="M312">
            <v>0</v>
          </cell>
          <cell r="N312">
            <v>0</v>
          </cell>
          <cell r="O312">
            <v>4200</v>
          </cell>
          <cell r="P312">
            <v>12600</v>
          </cell>
        </row>
        <row r="313">
          <cell r="B313" t="str">
            <v xml:space="preserve"> C/W INSIDE LAMP,120V 116W,FOR CLASS 1, DIV. 2 </v>
          </cell>
          <cell r="C313">
            <v>0</v>
          </cell>
          <cell r="D313">
            <v>0</v>
          </cell>
          <cell r="E313">
            <v>0</v>
          </cell>
          <cell r="F313">
            <v>0</v>
          </cell>
          <cell r="G313">
            <v>0</v>
          </cell>
          <cell r="H313">
            <v>0</v>
          </cell>
          <cell r="I313">
            <v>0</v>
          </cell>
          <cell r="J313">
            <v>0</v>
          </cell>
          <cell r="K313">
            <v>0</v>
          </cell>
          <cell r="L313">
            <v>0</v>
          </cell>
          <cell r="M313">
            <v>0</v>
          </cell>
          <cell r="N313">
            <v>0</v>
          </cell>
          <cell r="O313">
            <v>0</v>
          </cell>
          <cell r="P313">
            <v>0</v>
          </cell>
        </row>
        <row r="314">
          <cell r="B314" t="str">
            <v>GROUP D</v>
          </cell>
          <cell r="C314">
            <v>0</v>
          </cell>
          <cell r="D314">
            <v>0</v>
          </cell>
          <cell r="E314">
            <v>0</v>
          </cell>
          <cell r="F314">
            <v>0</v>
          </cell>
          <cell r="G314">
            <v>0</v>
          </cell>
          <cell r="H314">
            <v>0</v>
          </cell>
          <cell r="I314">
            <v>0</v>
          </cell>
          <cell r="J314">
            <v>0</v>
          </cell>
          <cell r="K314">
            <v>0</v>
          </cell>
          <cell r="L314">
            <v>0</v>
          </cell>
          <cell r="M314">
            <v>0</v>
          </cell>
          <cell r="N314">
            <v>0</v>
          </cell>
          <cell r="O314">
            <v>0</v>
          </cell>
          <cell r="P314">
            <v>0</v>
          </cell>
        </row>
        <row r="315">
          <cell r="A315">
            <v>24</v>
          </cell>
          <cell r="B315" t="str">
            <v xml:space="preserve"> FLASHER UNIT, CAST AL. HOUSING 3 CKT</v>
          </cell>
          <cell r="C315">
            <v>1</v>
          </cell>
          <cell r="D315" t="str">
            <v>SET</v>
          </cell>
          <cell r="E315">
            <v>28800</v>
          </cell>
          <cell r="F315">
            <v>28800</v>
          </cell>
          <cell r="G315">
            <v>0</v>
          </cell>
          <cell r="H315">
            <v>0</v>
          </cell>
          <cell r="I315">
            <v>4</v>
          </cell>
          <cell r="J315">
            <v>4</v>
          </cell>
          <cell r="K315">
            <v>28800</v>
          </cell>
          <cell r="L315">
            <v>28800</v>
          </cell>
          <cell r="M315">
            <v>0</v>
          </cell>
          <cell r="N315">
            <v>0</v>
          </cell>
          <cell r="O315">
            <v>1120</v>
          </cell>
          <cell r="P315">
            <v>1120</v>
          </cell>
        </row>
        <row r="316">
          <cell r="B316" t="str">
            <v xml:space="preserve"> SIMULTANEOUS FLASH, 115/240V 3 WIRE, 25A</v>
          </cell>
          <cell r="C316">
            <v>0</v>
          </cell>
          <cell r="D316">
            <v>0</v>
          </cell>
          <cell r="E316">
            <v>0</v>
          </cell>
          <cell r="F316">
            <v>0</v>
          </cell>
          <cell r="G316">
            <v>0</v>
          </cell>
          <cell r="H316">
            <v>0</v>
          </cell>
          <cell r="I316">
            <v>0</v>
          </cell>
          <cell r="J316">
            <v>0</v>
          </cell>
          <cell r="K316">
            <v>0</v>
          </cell>
          <cell r="L316">
            <v>0</v>
          </cell>
          <cell r="M316">
            <v>0</v>
          </cell>
          <cell r="N316">
            <v>0</v>
          </cell>
          <cell r="O316">
            <v>0</v>
          </cell>
          <cell r="P316">
            <v>0</v>
          </cell>
        </row>
        <row r="317">
          <cell r="B317" t="str">
            <v>FOR CLASS 1, DIV.2 GROUP D</v>
          </cell>
          <cell r="C317">
            <v>0</v>
          </cell>
          <cell r="D317">
            <v>0</v>
          </cell>
          <cell r="E317">
            <v>0</v>
          </cell>
          <cell r="F317">
            <v>0</v>
          </cell>
          <cell r="G317">
            <v>0</v>
          </cell>
          <cell r="H317">
            <v>0</v>
          </cell>
          <cell r="I317">
            <v>0</v>
          </cell>
          <cell r="J317">
            <v>0</v>
          </cell>
          <cell r="K317">
            <v>0</v>
          </cell>
          <cell r="L317">
            <v>0</v>
          </cell>
          <cell r="M317">
            <v>0</v>
          </cell>
          <cell r="N317">
            <v>0</v>
          </cell>
          <cell r="O317">
            <v>0</v>
          </cell>
          <cell r="P317">
            <v>0</v>
          </cell>
        </row>
        <row r="318">
          <cell r="A318">
            <v>25</v>
          </cell>
          <cell r="B318" t="str">
            <v xml:space="preserve"> PHOTOELECTRIC CONTROL UNIT, 120V 15A, </v>
          </cell>
          <cell r="C318">
            <v>1</v>
          </cell>
          <cell r="D318" t="str">
            <v>SET</v>
          </cell>
          <cell r="E318">
            <v>28800</v>
          </cell>
          <cell r="F318">
            <v>28800</v>
          </cell>
          <cell r="G318">
            <v>0</v>
          </cell>
          <cell r="H318">
            <v>0</v>
          </cell>
          <cell r="I318">
            <v>6</v>
          </cell>
          <cell r="J318">
            <v>6</v>
          </cell>
          <cell r="K318">
            <v>28800</v>
          </cell>
          <cell r="L318">
            <v>28800</v>
          </cell>
          <cell r="M318">
            <v>0</v>
          </cell>
          <cell r="N318">
            <v>0</v>
          </cell>
          <cell r="O318">
            <v>1680</v>
          </cell>
          <cell r="P318">
            <v>1680</v>
          </cell>
        </row>
        <row r="319">
          <cell r="B319" t="str">
            <v>FOR CLASS 1, DIV.2 GROUP D</v>
          </cell>
          <cell r="C319">
            <v>0</v>
          </cell>
          <cell r="D319">
            <v>0</v>
          </cell>
          <cell r="E319">
            <v>0</v>
          </cell>
          <cell r="F319">
            <v>0</v>
          </cell>
          <cell r="G319">
            <v>0</v>
          </cell>
          <cell r="H319">
            <v>0</v>
          </cell>
          <cell r="I319">
            <v>0</v>
          </cell>
          <cell r="J319">
            <v>0</v>
          </cell>
          <cell r="K319">
            <v>0</v>
          </cell>
          <cell r="L319">
            <v>0</v>
          </cell>
          <cell r="M319">
            <v>0</v>
          </cell>
          <cell r="N319">
            <v>0</v>
          </cell>
          <cell r="O319">
            <v>0</v>
          </cell>
          <cell r="P319">
            <v>0</v>
          </cell>
        </row>
        <row r="320">
          <cell r="A320">
            <v>26</v>
          </cell>
          <cell r="B320" t="str">
            <v xml:space="preserve"> AIRCRAFT WARNING LIGHTING POWER PANEL,</v>
          </cell>
          <cell r="C320">
            <v>1</v>
          </cell>
          <cell r="D320" t="str">
            <v>SET</v>
          </cell>
          <cell r="E320">
            <v>60000</v>
          </cell>
          <cell r="F320">
            <v>60000</v>
          </cell>
          <cell r="G320">
            <v>0</v>
          </cell>
          <cell r="H320">
            <v>0</v>
          </cell>
          <cell r="I320">
            <v>4</v>
          </cell>
          <cell r="J320">
            <v>4</v>
          </cell>
          <cell r="K320">
            <v>60000</v>
          </cell>
          <cell r="L320">
            <v>60000</v>
          </cell>
          <cell r="M320">
            <v>0</v>
          </cell>
          <cell r="N320">
            <v>0</v>
          </cell>
          <cell r="O320">
            <v>1120</v>
          </cell>
          <cell r="P320">
            <v>1120</v>
          </cell>
        </row>
        <row r="321">
          <cell r="B321" t="str">
            <v xml:space="preserve"> OUTDOOR TYPE, 400L x 200W x 200H, 1PH 3W</v>
          </cell>
          <cell r="C321">
            <v>0</v>
          </cell>
          <cell r="D321">
            <v>0</v>
          </cell>
          <cell r="E321">
            <v>0</v>
          </cell>
          <cell r="F321">
            <v>0</v>
          </cell>
          <cell r="G321">
            <v>0</v>
          </cell>
          <cell r="H321">
            <v>0</v>
          </cell>
          <cell r="I321">
            <v>0</v>
          </cell>
          <cell r="J321">
            <v>0</v>
          </cell>
          <cell r="K321">
            <v>0</v>
          </cell>
          <cell r="L321">
            <v>0</v>
          </cell>
          <cell r="M321">
            <v>0</v>
          </cell>
          <cell r="N321">
            <v>0</v>
          </cell>
          <cell r="O321">
            <v>0</v>
          </cell>
          <cell r="P321">
            <v>0</v>
          </cell>
        </row>
        <row r="322">
          <cell r="B322" t="str">
            <v xml:space="preserve"> 240V 30AT IC 10KA, STAINLESS STEEL</v>
          </cell>
          <cell r="C322">
            <v>0</v>
          </cell>
          <cell r="D322">
            <v>0</v>
          </cell>
          <cell r="E322">
            <v>0</v>
          </cell>
          <cell r="F322">
            <v>0</v>
          </cell>
          <cell r="G322">
            <v>0</v>
          </cell>
          <cell r="H322">
            <v>0</v>
          </cell>
          <cell r="I322">
            <v>0</v>
          </cell>
          <cell r="J322">
            <v>0</v>
          </cell>
          <cell r="K322">
            <v>0</v>
          </cell>
          <cell r="L322">
            <v>0</v>
          </cell>
          <cell r="M322">
            <v>0</v>
          </cell>
          <cell r="N322">
            <v>0</v>
          </cell>
          <cell r="O322">
            <v>0</v>
          </cell>
          <cell r="P322">
            <v>0</v>
          </cell>
        </row>
        <row r="323">
          <cell r="A323">
            <v>29</v>
          </cell>
          <cell r="B323" t="str">
            <v>FOR CLASS 1, DIV.2 GROUP D</v>
          </cell>
          <cell r="C323">
            <v>4440</v>
          </cell>
          <cell r="D323" t="str">
            <v>M</v>
          </cell>
          <cell r="E323">
            <v>33</v>
          </cell>
          <cell r="F323">
            <v>0</v>
          </cell>
          <cell r="G323">
            <v>0</v>
          </cell>
          <cell r="H323">
            <v>0</v>
          </cell>
          <cell r="I323">
            <v>0</v>
          </cell>
          <cell r="J323">
            <v>0</v>
          </cell>
          <cell r="K323">
            <v>0</v>
          </cell>
          <cell r="L323">
            <v>0</v>
          </cell>
          <cell r="M323">
            <v>0</v>
          </cell>
          <cell r="N323">
            <v>0</v>
          </cell>
          <cell r="O323">
            <v>0</v>
          </cell>
          <cell r="P323">
            <v>0</v>
          </cell>
        </row>
        <row r="324">
          <cell r="A324">
            <v>27</v>
          </cell>
          <cell r="B324" t="str">
            <v>RECEPTACLE, EXPLOSION-PROOF 20A-3P-2W</v>
          </cell>
          <cell r="C324">
            <v>8</v>
          </cell>
          <cell r="D324" t="str">
            <v>SET</v>
          </cell>
          <cell r="E324">
            <v>5400</v>
          </cell>
          <cell r="F324">
            <v>43200</v>
          </cell>
          <cell r="G324">
            <v>0</v>
          </cell>
          <cell r="H324">
            <v>0</v>
          </cell>
          <cell r="I324">
            <v>4</v>
          </cell>
          <cell r="J324">
            <v>32</v>
          </cell>
          <cell r="K324">
            <v>5400</v>
          </cell>
          <cell r="L324">
            <v>43200</v>
          </cell>
          <cell r="M324">
            <v>0</v>
          </cell>
          <cell r="N324">
            <v>0</v>
          </cell>
          <cell r="O324">
            <v>1120</v>
          </cell>
          <cell r="P324">
            <v>8960</v>
          </cell>
        </row>
        <row r="325">
          <cell r="B325" t="str">
            <v>240V, CLASS 1 DIV.2 GROUP D</v>
          </cell>
          <cell r="C325">
            <v>0</v>
          </cell>
          <cell r="D325">
            <v>0</v>
          </cell>
          <cell r="E325">
            <v>0</v>
          </cell>
          <cell r="F325">
            <v>0</v>
          </cell>
          <cell r="G325">
            <v>0</v>
          </cell>
          <cell r="H325">
            <v>0</v>
          </cell>
          <cell r="I325">
            <v>0</v>
          </cell>
          <cell r="J325">
            <v>0</v>
          </cell>
          <cell r="K325">
            <v>0</v>
          </cell>
          <cell r="L325">
            <v>0</v>
          </cell>
          <cell r="M325">
            <v>0</v>
          </cell>
          <cell r="N325">
            <v>0</v>
          </cell>
          <cell r="O325">
            <v>0</v>
          </cell>
          <cell r="P325">
            <v>0</v>
          </cell>
        </row>
        <row r="326">
          <cell r="A326">
            <v>28</v>
          </cell>
          <cell r="B326" t="str">
            <v>PLUG 20A-3P-2W EXPLOSION-PROOF</v>
          </cell>
          <cell r="C326">
            <v>4</v>
          </cell>
          <cell r="D326" t="str">
            <v>SET</v>
          </cell>
          <cell r="E326">
            <v>1400</v>
          </cell>
          <cell r="F326">
            <v>5600</v>
          </cell>
          <cell r="G326">
            <v>0</v>
          </cell>
          <cell r="H326">
            <v>0</v>
          </cell>
          <cell r="I326">
            <v>0</v>
          </cell>
          <cell r="J326">
            <v>0</v>
          </cell>
          <cell r="K326">
            <v>1400</v>
          </cell>
          <cell r="L326">
            <v>5600</v>
          </cell>
          <cell r="M326">
            <v>0</v>
          </cell>
          <cell r="N326">
            <v>0</v>
          </cell>
          <cell r="O326">
            <v>0</v>
          </cell>
          <cell r="P326">
            <v>0</v>
          </cell>
        </row>
        <row r="327">
          <cell r="A327">
            <v>29</v>
          </cell>
          <cell r="B327" t="str">
            <v>FIX. WIRE 1/C STRD. COPPER 600V 200 DEGREE 2.0sq.mm</v>
          </cell>
          <cell r="C327">
            <v>4440</v>
          </cell>
          <cell r="D327" t="str">
            <v>M</v>
          </cell>
          <cell r="E327">
            <v>33</v>
          </cell>
          <cell r="F327">
            <v>146520</v>
          </cell>
          <cell r="G327">
            <v>0</v>
          </cell>
          <cell r="H327">
            <v>0</v>
          </cell>
          <cell r="I327">
            <v>0.05</v>
          </cell>
          <cell r="J327">
            <v>222</v>
          </cell>
          <cell r="K327">
            <v>33</v>
          </cell>
          <cell r="L327">
            <v>146520</v>
          </cell>
          <cell r="M327">
            <v>0</v>
          </cell>
          <cell r="N327">
            <v>0</v>
          </cell>
          <cell r="O327">
            <v>14</v>
          </cell>
          <cell r="P327">
            <v>62160</v>
          </cell>
        </row>
        <row r="328">
          <cell r="A328">
            <v>30</v>
          </cell>
          <cell r="B328" t="str">
            <v>R.S.G CONDUIT W/COUPLING,  3/4"</v>
          </cell>
          <cell r="C328">
            <v>2180</v>
          </cell>
          <cell r="D328" t="str">
            <v>M</v>
          </cell>
          <cell r="E328">
            <v>32</v>
          </cell>
          <cell r="F328">
            <v>69760</v>
          </cell>
          <cell r="G328">
            <v>0</v>
          </cell>
          <cell r="H328">
            <v>0</v>
          </cell>
          <cell r="I328">
            <v>0.47</v>
          </cell>
          <cell r="J328">
            <v>1025</v>
          </cell>
          <cell r="K328">
            <v>32</v>
          </cell>
          <cell r="L328">
            <v>69760</v>
          </cell>
          <cell r="M328">
            <v>0</v>
          </cell>
          <cell r="N328">
            <v>0</v>
          </cell>
          <cell r="O328">
            <v>132</v>
          </cell>
          <cell r="P328">
            <v>287760</v>
          </cell>
        </row>
        <row r="329">
          <cell r="A329">
            <v>31</v>
          </cell>
          <cell r="B329" t="str">
            <v>R.S.G CONDUIT W/COUPLING 1"</v>
          </cell>
          <cell r="C329">
            <v>100</v>
          </cell>
          <cell r="D329" t="str">
            <v>M</v>
          </cell>
          <cell r="E329">
            <v>49</v>
          </cell>
          <cell r="F329">
            <v>4900</v>
          </cell>
          <cell r="G329">
            <v>0</v>
          </cell>
          <cell r="H329">
            <v>0</v>
          </cell>
          <cell r="I329">
            <v>0.54</v>
          </cell>
          <cell r="J329">
            <v>54</v>
          </cell>
          <cell r="K329">
            <v>49</v>
          </cell>
          <cell r="L329">
            <v>4900</v>
          </cell>
          <cell r="M329">
            <v>0</v>
          </cell>
          <cell r="N329">
            <v>0</v>
          </cell>
          <cell r="O329">
            <v>151</v>
          </cell>
          <cell r="P329">
            <v>15100</v>
          </cell>
        </row>
        <row r="330">
          <cell r="A330">
            <v>32</v>
          </cell>
          <cell r="B330" t="str">
            <v>R.S.G CONDUIT W/COUPLING 1-1/2"</v>
          </cell>
          <cell r="C330">
            <v>600</v>
          </cell>
          <cell r="D330" t="str">
            <v>M</v>
          </cell>
          <cell r="E330">
            <v>78</v>
          </cell>
          <cell r="F330">
            <v>46800</v>
          </cell>
          <cell r="G330">
            <v>0</v>
          </cell>
          <cell r="H330">
            <v>0</v>
          </cell>
          <cell r="I330">
            <v>0.76</v>
          </cell>
          <cell r="J330">
            <v>456</v>
          </cell>
          <cell r="K330">
            <v>78</v>
          </cell>
          <cell r="L330">
            <v>46800</v>
          </cell>
          <cell r="M330">
            <v>0</v>
          </cell>
          <cell r="N330">
            <v>0</v>
          </cell>
          <cell r="O330">
            <v>213</v>
          </cell>
          <cell r="P330">
            <v>127800</v>
          </cell>
        </row>
        <row r="331">
          <cell r="A331">
            <v>33</v>
          </cell>
          <cell r="B331" t="str">
            <v>PVC CONDUIT 1-1/2"</v>
          </cell>
          <cell r="C331">
            <v>350</v>
          </cell>
          <cell r="D331" t="str">
            <v>M</v>
          </cell>
          <cell r="E331">
            <v>26</v>
          </cell>
          <cell r="F331">
            <v>9100</v>
          </cell>
          <cell r="G331">
            <v>0</v>
          </cell>
          <cell r="H331">
            <v>0</v>
          </cell>
          <cell r="I331">
            <v>0.26</v>
          </cell>
          <cell r="J331">
            <v>91</v>
          </cell>
          <cell r="K331">
            <v>26</v>
          </cell>
          <cell r="L331">
            <v>9100</v>
          </cell>
          <cell r="M331">
            <v>0</v>
          </cell>
          <cell r="N331">
            <v>0</v>
          </cell>
          <cell r="O331">
            <v>73</v>
          </cell>
          <cell r="P331">
            <v>25550</v>
          </cell>
        </row>
        <row r="332">
          <cell r="A332">
            <v>34</v>
          </cell>
          <cell r="B332" t="str">
            <v>PVC CONDUIT ,  2"</v>
          </cell>
          <cell r="C332">
            <v>10615</v>
          </cell>
          <cell r="D332" t="str">
            <v>M</v>
          </cell>
          <cell r="E332">
            <v>38</v>
          </cell>
          <cell r="F332">
            <v>403370</v>
          </cell>
          <cell r="G332">
            <v>0</v>
          </cell>
          <cell r="H332">
            <v>0</v>
          </cell>
          <cell r="I332">
            <v>0.3</v>
          </cell>
          <cell r="J332">
            <v>3185</v>
          </cell>
          <cell r="K332">
            <v>38</v>
          </cell>
          <cell r="L332">
            <v>403370</v>
          </cell>
          <cell r="M332">
            <v>0</v>
          </cell>
          <cell r="N332">
            <v>0</v>
          </cell>
          <cell r="O332">
            <v>84</v>
          </cell>
          <cell r="P332">
            <v>891660</v>
          </cell>
        </row>
        <row r="333">
          <cell r="A333">
            <v>35</v>
          </cell>
          <cell r="B333" t="str">
            <v>CONDUIT FITTINGS &amp; ACCESSORIES</v>
          </cell>
          <cell r="C333">
            <v>1</v>
          </cell>
          <cell r="D333" t="str">
            <v>LOT</v>
          </cell>
          <cell r="E333">
            <v>242920</v>
          </cell>
          <cell r="F333">
            <v>242920</v>
          </cell>
          <cell r="G333">
            <v>0</v>
          </cell>
          <cell r="H333">
            <v>0</v>
          </cell>
          <cell r="I333">
            <v>460.5</v>
          </cell>
          <cell r="J333">
            <v>461</v>
          </cell>
          <cell r="K333">
            <v>242920</v>
          </cell>
          <cell r="L333">
            <v>242920</v>
          </cell>
          <cell r="M333">
            <v>0</v>
          </cell>
          <cell r="N333">
            <v>0</v>
          </cell>
          <cell r="O333">
            <v>128940</v>
          </cell>
          <cell r="P333">
            <v>128940</v>
          </cell>
        </row>
        <row r="334">
          <cell r="A334">
            <v>36</v>
          </cell>
          <cell r="B334" t="str">
            <v>600V PVC WIRE 3.5 sq.mm</v>
          </cell>
          <cell r="C334">
            <v>3500</v>
          </cell>
          <cell r="D334" t="str">
            <v>M</v>
          </cell>
          <cell r="E334">
            <v>3</v>
          </cell>
          <cell r="F334">
            <v>10500</v>
          </cell>
          <cell r="G334">
            <v>0</v>
          </cell>
          <cell r="H334">
            <v>0</v>
          </cell>
          <cell r="I334">
            <v>4.1000000000000002E-2</v>
          </cell>
          <cell r="J334">
            <v>144</v>
          </cell>
          <cell r="K334">
            <v>3</v>
          </cell>
          <cell r="L334">
            <v>10500</v>
          </cell>
          <cell r="M334">
            <v>0</v>
          </cell>
          <cell r="N334">
            <v>0</v>
          </cell>
          <cell r="O334">
            <v>11</v>
          </cell>
          <cell r="P334">
            <v>38500</v>
          </cell>
        </row>
        <row r="335">
          <cell r="A335">
            <v>37</v>
          </cell>
          <cell r="B335" t="str">
            <v>600V PVC WIRE 5.5sq.mm</v>
          </cell>
          <cell r="C335">
            <v>3240</v>
          </cell>
          <cell r="D335" t="str">
            <v>M</v>
          </cell>
          <cell r="E335">
            <v>4</v>
          </cell>
          <cell r="F335">
            <v>12960</v>
          </cell>
          <cell r="G335">
            <v>0</v>
          </cell>
          <cell r="H335">
            <v>0</v>
          </cell>
          <cell r="I335">
            <v>5.1999999999999998E-2</v>
          </cell>
          <cell r="J335">
            <v>168</v>
          </cell>
          <cell r="K335">
            <v>4</v>
          </cell>
          <cell r="L335">
            <v>12960</v>
          </cell>
          <cell r="M335">
            <v>0</v>
          </cell>
          <cell r="N335">
            <v>0</v>
          </cell>
          <cell r="O335">
            <v>15</v>
          </cell>
          <cell r="P335">
            <v>48600</v>
          </cell>
        </row>
        <row r="336">
          <cell r="A336">
            <v>38</v>
          </cell>
          <cell r="B336" t="str">
            <v>600V XLPE 5/C-38sq.mm</v>
          </cell>
          <cell r="C336">
            <v>10615</v>
          </cell>
          <cell r="D336" t="str">
            <v>M</v>
          </cell>
          <cell r="E336">
            <v>200</v>
          </cell>
          <cell r="F336">
            <v>2123000</v>
          </cell>
          <cell r="G336">
            <v>0</v>
          </cell>
          <cell r="H336">
            <v>0</v>
          </cell>
          <cell r="I336">
            <v>0.31</v>
          </cell>
          <cell r="J336">
            <v>3291</v>
          </cell>
          <cell r="K336">
            <v>200</v>
          </cell>
          <cell r="L336">
            <v>2123000</v>
          </cell>
          <cell r="M336">
            <v>0</v>
          </cell>
          <cell r="N336">
            <v>0</v>
          </cell>
          <cell r="O336">
            <v>87</v>
          </cell>
          <cell r="P336">
            <v>923505</v>
          </cell>
        </row>
        <row r="337">
          <cell r="A337">
            <v>39</v>
          </cell>
          <cell r="B337" t="str">
            <v>600V XLPE 4/C 14 sq.mm</v>
          </cell>
          <cell r="C337">
            <v>500</v>
          </cell>
          <cell r="D337" t="str">
            <v>M</v>
          </cell>
          <cell r="E337">
            <v>61</v>
          </cell>
          <cell r="F337">
            <v>30500</v>
          </cell>
          <cell r="G337">
            <v>0</v>
          </cell>
          <cell r="H337">
            <v>0</v>
          </cell>
          <cell r="I337">
            <v>0.17799999999999999</v>
          </cell>
          <cell r="J337">
            <v>89</v>
          </cell>
          <cell r="K337">
            <v>61</v>
          </cell>
          <cell r="L337">
            <v>30500</v>
          </cell>
          <cell r="M337">
            <v>0</v>
          </cell>
          <cell r="N337">
            <v>0</v>
          </cell>
          <cell r="O337">
            <v>50</v>
          </cell>
          <cell r="P337">
            <v>25000</v>
          </cell>
        </row>
        <row r="338">
          <cell r="A338">
            <v>40</v>
          </cell>
          <cell r="B338" t="str">
            <v>HOT DIPPED GALVALNIZED STEEL U-CHANNEL 41x41x2.0t</v>
          </cell>
          <cell r="C338">
            <v>350</v>
          </cell>
          <cell r="D338" t="str">
            <v>M</v>
          </cell>
          <cell r="E338">
            <v>82</v>
          </cell>
          <cell r="F338">
            <v>28700</v>
          </cell>
          <cell r="G338">
            <v>0</v>
          </cell>
          <cell r="H338">
            <v>0</v>
          </cell>
          <cell r="I338">
            <v>0.40699999999999997</v>
          </cell>
          <cell r="J338">
            <v>142</v>
          </cell>
          <cell r="K338">
            <v>82</v>
          </cell>
          <cell r="L338">
            <v>28700</v>
          </cell>
          <cell r="M338">
            <v>0</v>
          </cell>
          <cell r="N338">
            <v>0</v>
          </cell>
          <cell r="O338">
            <v>114</v>
          </cell>
          <cell r="P338">
            <v>39900</v>
          </cell>
        </row>
        <row r="339">
          <cell r="A339">
            <v>41</v>
          </cell>
          <cell r="B339" t="str">
            <v>EXCAVATION</v>
          </cell>
          <cell r="C339">
            <v>1910</v>
          </cell>
          <cell r="D339" t="str">
            <v>M3</v>
          </cell>
          <cell r="E339" t="str">
            <v>M+L</v>
          </cell>
          <cell r="F339" t="str">
            <v>M+L</v>
          </cell>
          <cell r="G339">
            <v>0</v>
          </cell>
          <cell r="H339">
            <v>0</v>
          </cell>
          <cell r="I339">
            <v>0.2</v>
          </cell>
          <cell r="J339">
            <v>0</v>
          </cell>
          <cell r="K339" t="str">
            <v>M+L</v>
          </cell>
          <cell r="L339" t="str">
            <v>M+L</v>
          </cell>
          <cell r="M339">
            <v>0</v>
          </cell>
          <cell r="N339">
            <v>0</v>
          </cell>
          <cell r="O339">
            <v>60</v>
          </cell>
          <cell r="P339">
            <v>114600</v>
          </cell>
        </row>
        <row r="340">
          <cell r="A340">
            <v>42</v>
          </cell>
          <cell r="B340" t="str">
            <v>BACKFILL</v>
          </cell>
          <cell r="C340">
            <v>1910</v>
          </cell>
          <cell r="D340" t="str">
            <v>M3</v>
          </cell>
          <cell r="E340" t="str">
            <v>M+L</v>
          </cell>
          <cell r="F340" t="str">
            <v>M+L</v>
          </cell>
          <cell r="G340">
            <v>0</v>
          </cell>
          <cell r="H340">
            <v>0</v>
          </cell>
          <cell r="I340">
            <v>0.2</v>
          </cell>
          <cell r="J340">
            <v>0</v>
          </cell>
          <cell r="K340" t="str">
            <v>M+L</v>
          </cell>
          <cell r="L340" t="str">
            <v>M+L</v>
          </cell>
          <cell r="M340">
            <v>0</v>
          </cell>
          <cell r="N340">
            <v>0</v>
          </cell>
          <cell r="O340">
            <v>100</v>
          </cell>
          <cell r="P340">
            <v>191000</v>
          </cell>
        </row>
        <row r="341">
          <cell r="A341">
            <v>43</v>
          </cell>
          <cell r="B341" t="str">
            <v>MISCELLANEOUS MATERIALS</v>
          </cell>
          <cell r="C341">
            <v>1</v>
          </cell>
          <cell r="D341" t="str">
            <v>LOT</v>
          </cell>
          <cell r="E341">
            <v>456514</v>
          </cell>
          <cell r="F341">
            <v>456514</v>
          </cell>
          <cell r="G341">
            <v>0</v>
          </cell>
          <cell r="H341">
            <v>0</v>
          </cell>
          <cell r="I341">
            <v>679.40000000000009</v>
          </cell>
          <cell r="J341">
            <v>679</v>
          </cell>
          <cell r="K341">
            <v>456514</v>
          </cell>
          <cell r="L341">
            <v>456514</v>
          </cell>
          <cell r="M341">
            <v>0</v>
          </cell>
          <cell r="N341">
            <v>0</v>
          </cell>
          <cell r="O341">
            <v>190232</v>
          </cell>
          <cell r="P341">
            <v>190232</v>
          </cell>
        </row>
        <row r="342">
          <cell r="B342" t="str">
            <v>SUB-TOTAL : (C)</v>
          </cell>
          <cell r="C342">
            <v>3</v>
          </cell>
          <cell r="D342">
            <v>11.13</v>
          </cell>
          <cell r="E342">
            <v>1.25</v>
          </cell>
          <cell r="F342">
            <v>9586794</v>
          </cell>
          <cell r="G342">
            <v>0</v>
          </cell>
          <cell r="H342">
            <v>0</v>
          </cell>
          <cell r="I342">
            <v>0.3</v>
          </cell>
          <cell r="J342">
            <v>14267</v>
          </cell>
          <cell r="K342">
            <v>0</v>
          </cell>
          <cell r="L342">
            <v>9586794</v>
          </cell>
          <cell r="M342">
            <v>0</v>
          </cell>
          <cell r="N342">
            <v>0</v>
          </cell>
          <cell r="O342">
            <v>0</v>
          </cell>
          <cell r="P342">
            <v>4303107</v>
          </cell>
        </row>
        <row r="343">
          <cell r="B343">
            <v>160</v>
          </cell>
          <cell r="C343">
            <v>4</v>
          </cell>
          <cell r="D343">
            <v>13.49</v>
          </cell>
          <cell r="E343">
            <v>1.25</v>
          </cell>
          <cell r="H343">
            <v>0</v>
          </cell>
          <cell r="I343">
            <v>0.41</v>
          </cell>
          <cell r="J343">
            <v>0</v>
          </cell>
          <cell r="K343">
            <v>0</v>
          </cell>
          <cell r="L343">
            <v>0</v>
          </cell>
          <cell r="M343">
            <v>0</v>
          </cell>
          <cell r="N343">
            <v>0</v>
          </cell>
          <cell r="O343">
            <v>0</v>
          </cell>
          <cell r="P343">
            <v>4</v>
          </cell>
        </row>
        <row r="344">
          <cell r="B344">
            <v>160</v>
          </cell>
          <cell r="C344">
            <v>5</v>
          </cell>
          <cell r="D344">
            <v>15.88</v>
          </cell>
          <cell r="E344">
            <v>1.5</v>
          </cell>
          <cell r="F344">
            <v>0</v>
          </cell>
          <cell r="G344">
            <v>0</v>
          </cell>
          <cell r="H344">
            <v>0</v>
          </cell>
          <cell r="I344">
            <v>0.51</v>
          </cell>
          <cell r="J344">
            <v>0</v>
          </cell>
          <cell r="K344">
            <v>0</v>
          </cell>
          <cell r="L344">
            <v>0</v>
          </cell>
          <cell r="M344">
            <v>0</v>
          </cell>
          <cell r="N344">
            <v>0</v>
          </cell>
          <cell r="O344">
            <v>0</v>
          </cell>
          <cell r="P344">
            <v>0</v>
          </cell>
        </row>
        <row r="345">
          <cell r="A345" t="str">
            <v xml:space="preserve">  D.</v>
          </cell>
          <cell r="B345" t="str">
            <v>GROUNDING  SYSTEM</v>
          </cell>
          <cell r="C345">
            <v>6</v>
          </cell>
          <cell r="D345">
            <v>18.260000000000002</v>
          </cell>
          <cell r="E345">
            <v>1.5</v>
          </cell>
          <cell r="F345">
            <v>0</v>
          </cell>
          <cell r="G345">
            <v>0</v>
          </cell>
          <cell r="H345">
            <v>0</v>
          </cell>
          <cell r="I345">
            <v>0.61</v>
          </cell>
          <cell r="J345">
            <v>0</v>
          </cell>
          <cell r="K345">
            <v>0</v>
          </cell>
          <cell r="L345">
            <v>0</v>
          </cell>
          <cell r="M345">
            <v>0</v>
          </cell>
          <cell r="N345">
            <v>0</v>
          </cell>
          <cell r="O345">
            <v>0</v>
          </cell>
          <cell r="P345">
            <v>0</v>
          </cell>
        </row>
        <row r="346">
          <cell r="A346">
            <v>1</v>
          </cell>
          <cell r="B346" t="str">
            <v xml:space="preserve"> GROUND WIRE, BARE CONDUCTOR 60 sq.mm</v>
          </cell>
          <cell r="C346">
            <v>8000</v>
          </cell>
          <cell r="D346" t="str">
            <v>M</v>
          </cell>
          <cell r="E346">
            <v>47</v>
          </cell>
          <cell r="F346">
            <v>376000</v>
          </cell>
          <cell r="G346">
            <v>0</v>
          </cell>
          <cell r="H346">
            <v>0</v>
          </cell>
          <cell r="I346">
            <v>0.14099999999999999</v>
          </cell>
          <cell r="J346">
            <v>1128</v>
          </cell>
          <cell r="K346">
            <v>47</v>
          </cell>
          <cell r="L346">
            <v>376000</v>
          </cell>
          <cell r="M346">
            <v>0</v>
          </cell>
          <cell r="N346">
            <v>0</v>
          </cell>
          <cell r="O346">
            <v>39</v>
          </cell>
          <cell r="P346">
            <v>312000</v>
          </cell>
        </row>
        <row r="347">
          <cell r="A347">
            <v>2</v>
          </cell>
          <cell r="B347" t="str">
            <v xml:space="preserve"> DITTO, BUT38 sq.mm</v>
          </cell>
          <cell r="C347">
            <v>620</v>
          </cell>
          <cell r="D347" t="str">
            <v>M</v>
          </cell>
          <cell r="E347">
            <v>32</v>
          </cell>
          <cell r="F347">
            <v>19840</v>
          </cell>
          <cell r="G347">
            <v>0</v>
          </cell>
          <cell r="H347">
            <v>0</v>
          </cell>
          <cell r="I347">
            <v>0.11700000000000001</v>
          </cell>
          <cell r="J347">
            <v>73</v>
          </cell>
          <cell r="K347">
            <v>32</v>
          </cell>
          <cell r="L347">
            <v>19840</v>
          </cell>
          <cell r="M347">
            <v>0</v>
          </cell>
          <cell r="N347">
            <v>0</v>
          </cell>
          <cell r="O347">
            <v>33</v>
          </cell>
          <cell r="P347">
            <v>20460</v>
          </cell>
        </row>
        <row r="348">
          <cell r="A348">
            <v>3</v>
          </cell>
          <cell r="B348" t="str">
            <v xml:space="preserve"> GROUND ROD, 3/4" x 10 FT</v>
          </cell>
          <cell r="C348">
            <v>208</v>
          </cell>
          <cell r="D348" t="str">
            <v>PCS</v>
          </cell>
          <cell r="E348">
            <v>350</v>
          </cell>
          <cell r="F348">
            <v>72800</v>
          </cell>
          <cell r="G348">
            <v>0</v>
          </cell>
          <cell r="H348">
            <v>0</v>
          </cell>
          <cell r="I348">
            <v>5</v>
          </cell>
          <cell r="J348">
            <v>1040</v>
          </cell>
          <cell r="K348">
            <v>350</v>
          </cell>
          <cell r="L348">
            <v>72800</v>
          </cell>
          <cell r="M348">
            <v>0</v>
          </cell>
          <cell r="N348">
            <v>0</v>
          </cell>
          <cell r="O348">
            <v>1400</v>
          </cell>
          <cell r="P348">
            <v>291200</v>
          </cell>
        </row>
        <row r="349">
          <cell r="A349">
            <v>4</v>
          </cell>
          <cell r="B349" t="str">
            <v xml:space="preserve"> CADWELD GROUND POWDER CARTRIDGE SIZE 45</v>
          </cell>
          <cell r="C349">
            <v>170</v>
          </cell>
          <cell r="D349" t="str">
            <v>PCS</v>
          </cell>
          <cell r="E349">
            <v>45</v>
          </cell>
          <cell r="F349">
            <v>7650</v>
          </cell>
          <cell r="G349">
            <v>0</v>
          </cell>
          <cell r="H349">
            <v>0</v>
          </cell>
          <cell r="I349">
            <v>0.5</v>
          </cell>
          <cell r="J349">
            <v>85</v>
          </cell>
          <cell r="K349">
            <v>45</v>
          </cell>
          <cell r="L349">
            <v>7650</v>
          </cell>
          <cell r="M349">
            <v>0</v>
          </cell>
          <cell r="N349">
            <v>0</v>
          </cell>
          <cell r="O349">
            <v>140</v>
          </cell>
          <cell r="P349">
            <v>23800</v>
          </cell>
        </row>
        <row r="350">
          <cell r="A350">
            <v>5</v>
          </cell>
          <cell r="B350" t="str">
            <v xml:space="preserve"> CADWELD GROUND POWDER CARTRIDGE SIZE 90</v>
          </cell>
          <cell r="C350">
            <v>93</v>
          </cell>
          <cell r="D350" t="str">
            <v>PCS</v>
          </cell>
          <cell r="E350">
            <v>90</v>
          </cell>
          <cell r="F350">
            <v>8370</v>
          </cell>
          <cell r="G350">
            <v>0</v>
          </cell>
          <cell r="H350">
            <v>0</v>
          </cell>
          <cell r="I350">
            <v>0.5</v>
          </cell>
          <cell r="J350">
            <v>47</v>
          </cell>
          <cell r="K350">
            <v>90</v>
          </cell>
          <cell r="L350">
            <v>8370</v>
          </cell>
          <cell r="M350">
            <v>0</v>
          </cell>
          <cell r="N350">
            <v>0</v>
          </cell>
          <cell r="O350">
            <v>140</v>
          </cell>
          <cell r="P350">
            <v>13020</v>
          </cell>
        </row>
        <row r="351">
          <cell r="A351">
            <v>6</v>
          </cell>
          <cell r="B351" t="str">
            <v xml:space="preserve"> CADWELD GROUND POWDER CARTRIDGE SIZE 115</v>
          </cell>
          <cell r="C351">
            <v>159</v>
          </cell>
          <cell r="D351" t="str">
            <v>PCS</v>
          </cell>
          <cell r="E351">
            <v>115</v>
          </cell>
          <cell r="F351">
            <v>18285</v>
          </cell>
          <cell r="G351">
            <v>0</v>
          </cell>
          <cell r="H351">
            <v>0</v>
          </cell>
          <cell r="I351">
            <v>0.5</v>
          </cell>
          <cell r="J351">
            <v>80</v>
          </cell>
          <cell r="K351">
            <v>115</v>
          </cell>
          <cell r="L351">
            <v>18285</v>
          </cell>
          <cell r="M351">
            <v>0</v>
          </cell>
          <cell r="N351">
            <v>0</v>
          </cell>
          <cell r="O351">
            <v>140</v>
          </cell>
          <cell r="P351">
            <v>22260</v>
          </cell>
        </row>
        <row r="352">
          <cell r="A352">
            <v>7</v>
          </cell>
          <cell r="B352" t="str">
            <v xml:space="preserve"> CADWELD MOLD, FOR CABLE TO GROUND ROD</v>
          </cell>
          <cell r="C352">
            <v>10</v>
          </cell>
          <cell r="D352" t="str">
            <v>PCS</v>
          </cell>
          <cell r="E352">
            <v>1250</v>
          </cell>
          <cell r="F352">
            <v>12500</v>
          </cell>
          <cell r="G352">
            <v>0</v>
          </cell>
          <cell r="H352">
            <v>0</v>
          </cell>
          <cell r="I352">
            <v>2.0299999999999998</v>
          </cell>
          <cell r="J352">
            <v>0</v>
          </cell>
          <cell r="K352">
            <v>1250</v>
          </cell>
          <cell r="L352">
            <v>12500</v>
          </cell>
          <cell r="M352">
            <v>0</v>
          </cell>
          <cell r="N352">
            <v>0</v>
          </cell>
          <cell r="O352">
            <v>0</v>
          </cell>
          <cell r="P352">
            <v>0</v>
          </cell>
        </row>
        <row r="353">
          <cell r="B353" t="str">
            <v xml:space="preserve"> CADWELD GTC-182G</v>
          </cell>
          <cell r="C353">
            <v>22</v>
          </cell>
          <cell r="D353">
            <v>53.98</v>
          </cell>
          <cell r="E353" t="str">
            <v>N</v>
          </cell>
          <cell r="F353">
            <v>0</v>
          </cell>
          <cell r="G353">
            <v>0</v>
          </cell>
          <cell r="H353">
            <v>0</v>
          </cell>
          <cell r="I353">
            <v>2.23</v>
          </cell>
          <cell r="J353">
            <v>0</v>
          </cell>
          <cell r="K353">
            <v>0</v>
          </cell>
          <cell r="L353">
            <v>0</v>
          </cell>
          <cell r="M353">
            <v>0</v>
          </cell>
          <cell r="N353">
            <v>0</v>
          </cell>
          <cell r="O353">
            <v>0</v>
          </cell>
          <cell r="P353">
            <v>0</v>
          </cell>
        </row>
        <row r="354">
          <cell r="A354">
            <v>8</v>
          </cell>
          <cell r="B354" t="str">
            <v xml:space="preserve"> CADWELD MOLD, FOR CABLE TO CABLE</v>
          </cell>
          <cell r="C354">
            <v>5</v>
          </cell>
          <cell r="D354" t="str">
            <v>PCS</v>
          </cell>
          <cell r="E354">
            <v>1250</v>
          </cell>
          <cell r="F354">
            <v>6250</v>
          </cell>
          <cell r="G354">
            <v>0</v>
          </cell>
          <cell r="H354">
            <v>0</v>
          </cell>
          <cell r="I354">
            <v>2.4300000000000002</v>
          </cell>
          <cell r="J354">
            <v>0</v>
          </cell>
          <cell r="K354">
            <v>1250</v>
          </cell>
          <cell r="L354">
            <v>6250</v>
          </cell>
          <cell r="M354">
            <v>0</v>
          </cell>
          <cell r="N354">
            <v>0</v>
          </cell>
          <cell r="O354">
            <v>0</v>
          </cell>
          <cell r="P354">
            <v>0</v>
          </cell>
        </row>
        <row r="355">
          <cell r="A355">
            <v>11</v>
          </cell>
          <cell r="B355" t="str">
            <v xml:space="preserve"> CADWELD TAC-2G2G</v>
          </cell>
          <cell r="C355">
            <v>25</v>
          </cell>
          <cell r="D355" t="str">
            <v>SET</v>
          </cell>
          <cell r="E355">
            <v>3500</v>
          </cell>
          <cell r="F355">
            <v>0</v>
          </cell>
          <cell r="G355">
            <v>0</v>
          </cell>
          <cell r="H355">
            <v>0</v>
          </cell>
          <cell r="I355">
            <v>7.0000000000000007E-2</v>
          </cell>
          <cell r="J355">
            <v>0</v>
          </cell>
          <cell r="K355">
            <v>0</v>
          </cell>
          <cell r="L355">
            <v>0</v>
          </cell>
          <cell r="M355">
            <v>0</v>
          </cell>
          <cell r="N355">
            <v>0</v>
          </cell>
          <cell r="O355">
            <v>0</v>
          </cell>
          <cell r="P355">
            <v>0</v>
          </cell>
        </row>
        <row r="356">
          <cell r="A356">
            <v>9</v>
          </cell>
          <cell r="B356" t="str">
            <v xml:space="preserve"> DITTO, BUT CADWELD TAC-2G1V</v>
          </cell>
          <cell r="C356">
            <v>10</v>
          </cell>
          <cell r="D356" t="str">
            <v>PCS</v>
          </cell>
          <cell r="E356">
            <v>1250</v>
          </cell>
          <cell r="F356">
            <v>12500</v>
          </cell>
          <cell r="G356">
            <v>0</v>
          </cell>
          <cell r="H356">
            <v>0</v>
          </cell>
          <cell r="I356">
            <v>7.0000000000000007E-2</v>
          </cell>
          <cell r="J356">
            <v>0</v>
          </cell>
          <cell r="K356">
            <v>1250</v>
          </cell>
          <cell r="L356">
            <v>12500</v>
          </cell>
          <cell r="M356">
            <v>0</v>
          </cell>
          <cell r="N356">
            <v>0</v>
          </cell>
          <cell r="O356">
            <v>0</v>
          </cell>
          <cell r="P356">
            <v>0</v>
          </cell>
        </row>
        <row r="357">
          <cell r="A357">
            <v>10</v>
          </cell>
          <cell r="B357" t="str">
            <v xml:space="preserve"> GROUND CONNECTOR FOR CABLE TO ROD OR PIPE</v>
          </cell>
          <cell r="C357">
            <v>50</v>
          </cell>
          <cell r="D357" t="str">
            <v>PCS</v>
          </cell>
          <cell r="E357">
            <v>650</v>
          </cell>
          <cell r="F357">
            <v>32500</v>
          </cell>
          <cell r="G357">
            <v>0</v>
          </cell>
          <cell r="H357">
            <v>0</v>
          </cell>
          <cell r="I357">
            <v>1</v>
          </cell>
          <cell r="J357">
            <v>50</v>
          </cell>
          <cell r="K357">
            <v>650</v>
          </cell>
          <cell r="L357">
            <v>32500</v>
          </cell>
          <cell r="M357">
            <v>0</v>
          </cell>
          <cell r="N357">
            <v>0</v>
          </cell>
          <cell r="O357">
            <v>280</v>
          </cell>
          <cell r="P357">
            <v>14000</v>
          </cell>
        </row>
        <row r="358">
          <cell r="B358" t="str">
            <v xml:space="preserve"> BURNDY GK-6429</v>
          </cell>
          <cell r="C358">
            <v>0.25</v>
          </cell>
          <cell r="D358">
            <v>2.2400000000000002</v>
          </cell>
          <cell r="E358">
            <v>1</v>
          </cell>
          <cell r="F358">
            <v>0</v>
          </cell>
          <cell r="G358">
            <v>0</v>
          </cell>
          <cell r="H358">
            <v>0</v>
          </cell>
          <cell r="I358">
            <v>7.0000000000000007E-2</v>
          </cell>
          <cell r="J358">
            <v>0</v>
          </cell>
          <cell r="K358">
            <v>0</v>
          </cell>
          <cell r="L358">
            <v>0</v>
          </cell>
          <cell r="M358">
            <v>0</v>
          </cell>
          <cell r="N358">
            <v>0</v>
          </cell>
          <cell r="O358">
            <v>0</v>
          </cell>
          <cell r="P358">
            <v>0</v>
          </cell>
        </row>
        <row r="359">
          <cell r="A359">
            <v>11</v>
          </cell>
          <cell r="B359" t="str">
            <v xml:space="preserve"> GROUND TERMINAL BOX, 450MMx300MMx150MMx1.6t WITH</v>
          </cell>
          <cell r="C359">
            <v>25</v>
          </cell>
          <cell r="D359" t="str">
            <v>SET</v>
          </cell>
          <cell r="E359">
            <v>3500</v>
          </cell>
          <cell r="F359">
            <v>87500</v>
          </cell>
          <cell r="G359">
            <v>0</v>
          </cell>
          <cell r="H359">
            <v>0</v>
          </cell>
          <cell r="I359">
            <v>6</v>
          </cell>
          <cell r="J359">
            <v>150</v>
          </cell>
          <cell r="K359">
            <v>3500</v>
          </cell>
          <cell r="L359">
            <v>87500</v>
          </cell>
          <cell r="M359">
            <v>0</v>
          </cell>
          <cell r="N359">
            <v>0</v>
          </cell>
          <cell r="O359">
            <v>1680</v>
          </cell>
          <cell r="P359">
            <v>42000</v>
          </cell>
        </row>
        <row r="360">
          <cell r="B360" t="str">
            <v>GROUNDING BUS 300Mx50MMx6t</v>
          </cell>
          <cell r="C360">
            <v>0.25</v>
          </cell>
          <cell r="D360">
            <v>2.2400000000000002</v>
          </cell>
          <cell r="E360">
            <v>1</v>
          </cell>
          <cell r="F360">
            <v>0</v>
          </cell>
          <cell r="G360">
            <v>0</v>
          </cell>
          <cell r="H360">
            <v>0</v>
          </cell>
          <cell r="I360">
            <v>7.0000000000000007E-2</v>
          </cell>
          <cell r="J360">
            <v>0</v>
          </cell>
          <cell r="K360">
            <v>0</v>
          </cell>
          <cell r="L360">
            <v>0</v>
          </cell>
          <cell r="M360">
            <v>0</v>
          </cell>
          <cell r="N360">
            <v>0</v>
          </cell>
          <cell r="O360">
            <v>0</v>
          </cell>
          <cell r="P360">
            <v>0</v>
          </cell>
        </row>
        <row r="361">
          <cell r="A361">
            <v>12</v>
          </cell>
          <cell r="B361" t="str">
            <v xml:space="preserve"> CABLE LUG, COPPER FOR 60 sq.mm</v>
          </cell>
          <cell r="C361">
            <v>92</v>
          </cell>
          <cell r="D361" t="str">
            <v>PCS</v>
          </cell>
          <cell r="E361">
            <v>60</v>
          </cell>
          <cell r="F361">
            <v>5520</v>
          </cell>
          <cell r="G361">
            <v>0</v>
          </cell>
          <cell r="H361">
            <v>0</v>
          </cell>
          <cell r="I361">
            <v>0.5</v>
          </cell>
          <cell r="J361">
            <v>46</v>
          </cell>
          <cell r="K361">
            <v>60</v>
          </cell>
          <cell r="L361">
            <v>5520</v>
          </cell>
          <cell r="M361">
            <v>0</v>
          </cell>
          <cell r="N361">
            <v>0</v>
          </cell>
          <cell r="O361">
            <v>140</v>
          </cell>
          <cell r="P361">
            <v>12880</v>
          </cell>
        </row>
        <row r="362">
          <cell r="A362">
            <v>13</v>
          </cell>
          <cell r="B362" t="str">
            <v xml:space="preserve"> DITTO, BUT FOR 38 sq.mm</v>
          </cell>
          <cell r="C362">
            <v>169</v>
          </cell>
          <cell r="D362" t="str">
            <v>PCS</v>
          </cell>
          <cell r="E362">
            <v>38</v>
          </cell>
          <cell r="F362">
            <v>6422</v>
          </cell>
          <cell r="G362">
            <v>0</v>
          </cell>
          <cell r="H362">
            <v>0</v>
          </cell>
          <cell r="I362">
            <v>0.5</v>
          </cell>
          <cell r="J362">
            <v>85</v>
          </cell>
          <cell r="K362">
            <v>38</v>
          </cell>
          <cell r="L362">
            <v>6422</v>
          </cell>
          <cell r="M362">
            <v>0</v>
          </cell>
          <cell r="N362">
            <v>0</v>
          </cell>
          <cell r="O362">
            <v>140</v>
          </cell>
          <cell r="P362">
            <v>23660</v>
          </cell>
        </row>
        <row r="363">
          <cell r="A363">
            <v>14</v>
          </cell>
          <cell r="B363" t="str">
            <v xml:space="preserve"> CONCRETE PIPE WITH COVER 12" DIA. 2 FT LG</v>
          </cell>
          <cell r="C363">
            <v>50</v>
          </cell>
          <cell r="D363" t="str">
            <v>PCS</v>
          </cell>
          <cell r="E363">
            <v>2800</v>
          </cell>
          <cell r="F363">
            <v>140000</v>
          </cell>
          <cell r="G363">
            <v>0</v>
          </cell>
          <cell r="H363">
            <v>0</v>
          </cell>
          <cell r="I363">
            <v>3</v>
          </cell>
          <cell r="J363">
            <v>150</v>
          </cell>
          <cell r="K363">
            <v>2800</v>
          </cell>
          <cell r="L363">
            <v>140000</v>
          </cell>
          <cell r="M363">
            <v>0</v>
          </cell>
          <cell r="N363">
            <v>0</v>
          </cell>
          <cell r="O363">
            <v>840</v>
          </cell>
          <cell r="P363">
            <v>42000</v>
          </cell>
        </row>
        <row r="364">
          <cell r="A364">
            <v>15</v>
          </cell>
          <cell r="B364" t="str">
            <v xml:space="preserve"> STEEL PLATE, SS41, 1829x6401x6t</v>
          </cell>
          <cell r="C364">
            <v>1</v>
          </cell>
          <cell r="D364" t="str">
            <v>PCS</v>
          </cell>
          <cell r="E364">
            <v>10000</v>
          </cell>
          <cell r="F364">
            <v>10000</v>
          </cell>
          <cell r="G364">
            <v>0</v>
          </cell>
          <cell r="H364">
            <v>0</v>
          </cell>
          <cell r="I364">
            <v>20</v>
          </cell>
          <cell r="J364">
            <v>20</v>
          </cell>
          <cell r="K364">
            <v>10000</v>
          </cell>
          <cell r="L364">
            <v>10000</v>
          </cell>
          <cell r="M364">
            <v>0</v>
          </cell>
          <cell r="N364">
            <v>0</v>
          </cell>
          <cell r="O364">
            <v>5600</v>
          </cell>
          <cell r="P364">
            <v>5600</v>
          </cell>
        </row>
        <row r="365">
          <cell r="A365">
            <v>16</v>
          </cell>
          <cell r="B365" t="str">
            <v xml:space="preserve"> CONDUIT CLAMP, ONE-HOLE 3/4"</v>
          </cell>
          <cell r="C365">
            <v>265</v>
          </cell>
          <cell r="D365" t="str">
            <v>PCS</v>
          </cell>
          <cell r="E365">
            <v>4</v>
          </cell>
          <cell r="F365">
            <v>1060</v>
          </cell>
          <cell r="G365">
            <v>0</v>
          </cell>
          <cell r="H365">
            <v>0</v>
          </cell>
          <cell r="I365">
            <v>0.5</v>
          </cell>
          <cell r="J365">
            <v>133</v>
          </cell>
          <cell r="K365">
            <v>4</v>
          </cell>
          <cell r="L365">
            <v>1060</v>
          </cell>
          <cell r="M365">
            <v>0</v>
          </cell>
          <cell r="N365">
            <v>0</v>
          </cell>
          <cell r="O365">
            <v>140</v>
          </cell>
          <cell r="P365">
            <v>37100</v>
          </cell>
        </row>
        <row r="366">
          <cell r="A366">
            <v>17</v>
          </cell>
          <cell r="B366" t="str">
            <v xml:space="preserve"> PVC CONDUIT, SCHEDULE B, CNS1302  3/4"</v>
          </cell>
          <cell r="C366">
            <v>265</v>
          </cell>
          <cell r="D366" t="str">
            <v>M</v>
          </cell>
          <cell r="E366">
            <v>12</v>
          </cell>
          <cell r="F366">
            <v>3180</v>
          </cell>
          <cell r="G366">
            <v>0</v>
          </cell>
          <cell r="H366">
            <v>0</v>
          </cell>
          <cell r="I366">
            <v>0.28000000000000003</v>
          </cell>
          <cell r="J366">
            <v>74</v>
          </cell>
          <cell r="K366">
            <v>12</v>
          </cell>
          <cell r="L366">
            <v>3180</v>
          </cell>
          <cell r="M366">
            <v>0</v>
          </cell>
          <cell r="N366">
            <v>0</v>
          </cell>
          <cell r="O366">
            <v>78</v>
          </cell>
          <cell r="P366">
            <v>20670</v>
          </cell>
        </row>
        <row r="367">
          <cell r="A367">
            <v>18</v>
          </cell>
          <cell r="B367" t="str">
            <v xml:space="preserve"> EXCAVATION</v>
          </cell>
          <cell r="C367">
            <v>1550</v>
          </cell>
          <cell r="D367" t="str">
            <v>M3</v>
          </cell>
          <cell r="E367" t="str">
            <v>M+L</v>
          </cell>
          <cell r="F367" t="str">
            <v>M+L</v>
          </cell>
          <cell r="G367">
            <v>0</v>
          </cell>
          <cell r="H367">
            <v>0</v>
          </cell>
          <cell r="I367">
            <v>7.0000000000000007E-2</v>
          </cell>
          <cell r="J367">
            <v>0</v>
          </cell>
          <cell r="K367" t="str">
            <v>M+L</v>
          </cell>
          <cell r="L367" t="str">
            <v>M+L</v>
          </cell>
          <cell r="M367">
            <v>0</v>
          </cell>
          <cell r="N367">
            <v>0</v>
          </cell>
          <cell r="O367">
            <v>72</v>
          </cell>
          <cell r="P367">
            <v>111600</v>
          </cell>
        </row>
        <row r="368">
          <cell r="A368">
            <v>19</v>
          </cell>
          <cell r="B368" t="str">
            <v xml:space="preserve"> BACKFILL</v>
          </cell>
          <cell r="C368">
            <v>1550</v>
          </cell>
          <cell r="D368" t="str">
            <v>M3</v>
          </cell>
          <cell r="E368" t="str">
            <v>M+L</v>
          </cell>
          <cell r="F368" t="str">
            <v>M+L</v>
          </cell>
          <cell r="G368">
            <v>0</v>
          </cell>
          <cell r="H368">
            <v>0</v>
          </cell>
          <cell r="I368">
            <v>7.0000000000000007E-2</v>
          </cell>
          <cell r="J368">
            <v>0</v>
          </cell>
          <cell r="K368" t="str">
            <v>M+L</v>
          </cell>
          <cell r="L368" t="str">
            <v>M+L</v>
          </cell>
          <cell r="M368">
            <v>0</v>
          </cell>
          <cell r="N368">
            <v>0</v>
          </cell>
          <cell r="O368">
            <v>120</v>
          </cell>
          <cell r="P368">
            <v>186000</v>
          </cell>
        </row>
        <row r="369">
          <cell r="A369">
            <v>20</v>
          </cell>
          <cell r="B369" t="str">
            <v xml:space="preserve"> MISCELLANEOUS MATERIALS</v>
          </cell>
          <cell r="C369">
            <v>1</v>
          </cell>
          <cell r="D369" t="str">
            <v>LOT</v>
          </cell>
          <cell r="E369">
            <v>82037.700000000012</v>
          </cell>
          <cell r="F369">
            <v>82038</v>
          </cell>
          <cell r="G369">
            <v>0</v>
          </cell>
          <cell r="H369">
            <v>0</v>
          </cell>
          <cell r="I369">
            <v>316.10000000000002</v>
          </cell>
          <cell r="J369">
            <v>316</v>
          </cell>
          <cell r="K369">
            <v>82038</v>
          </cell>
          <cell r="L369">
            <v>82038</v>
          </cell>
          <cell r="M369">
            <v>0</v>
          </cell>
          <cell r="N369">
            <v>0</v>
          </cell>
          <cell r="O369">
            <v>88508</v>
          </cell>
          <cell r="P369">
            <v>88508</v>
          </cell>
        </row>
        <row r="370">
          <cell r="B370" t="str">
            <v>SUB-TOTAL : (D)</v>
          </cell>
          <cell r="C370">
            <v>1</v>
          </cell>
          <cell r="D370">
            <v>3.38</v>
          </cell>
          <cell r="E370">
            <v>1</v>
          </cell>
          <cell r="F370">
            <v>902415</v>
          </cell>
          <cell r="G370">
            <v>0</v>
          </cell>
          <cell r="H370">
            <v>0</v>
          </cell>
          <cell r="I370">
            <v>0.12</v>
          </cell>
          <cell r="J370">
            <v>3477</v>
          </cell>
          <cell r="K370">
            <v>0</v>
          </cell>
          <cell r="L370">
            <v>902415</v>
          </cell>
          <cell r="M370">
            <v>0</v>
          </cell>
          <cell r="N370">
            <v>0</v>
          </cell>
          <cell r="O370">
            <v>0</v>
          </cell>
          <cell r="P370">
            <v>1266758</v>
          </cell>
        </row>
        <row r="371">
          <cell r="B371" t="str">
            <v>STD</v>
          </cell>
          <cell r="C371">
            <v>1</v>
          </cell>
          <cell r="D371">
            <v>3.38</v>
          </cell>
          <cell r="E371">
            <v>1</v>
          </cell>
          <cell r="F371">
            <v>0</v>
          </cell>
          <cell r="G371">
            <v>0</v>
          </cell>
          <cell r="H371">
            <v>0</v>
          </cell>
          <cell r="I371">
            <v>0.12</v>
          </cell>
          <cell r="J371">
            <v>0</v>
          </cell>
          <cell r="K371">
            <v>0</v>
          </cell>
          <cell r="L371">
            <v>0</v>
          </cell>
          <cell r="M371">
            <v>0</v>
          </cell>
          <cell r="N371">
            <v>0</v>
          </cell>
          <cell r="O371">
            <v>0</v>
          </cell>
          <cell r="P371">
            <v>0</v>
          </cell>
        </row>
        <row r="372">
          <cell r="B372" t="str">
            <v>STD</v>
          </cell>
          <cell r="C372">
            <v>1</v>
          </cell>
          <cell r="D372">
            <v>3.38</v>
          </cell>
          <cell r="E372">
            <v>1</v>
          </cell>
          <cell r="F372">
            <v>0</v>
          </cell>
          <cell r="G372">
            <v>0</v>
          </cell>
          <cell r="H372">
            <v>0</v>
          </cell>
          <cell r="I372">
            <v>0.12</v>
          </cell>
          <cell r="J372">
            <v>0</v>
          </cell>
          <cell r="K372">
            <v>0</v>
          </cell>
          <cell r="L372">
            <v>0</v>
          </cell>
          <cell r="M372">
            <v>0</v>
          </cell>
          <cell r="N372">
            <v>0</v>
          </cell>
          <cell r="O372">
            <v>0</v>
          </cell>
          <cell r="P372">
            <v>0</v>
          </cell>
        </row>
        <row r="373">
          <cell r="B373" t="str">
            <v>STD</v>
          </cell>
          <cell r="C373">
            <v>1.25</v>
          </cell>
          <cell r="D373" t="str">
            <v/>
          </cell>
          <cell r="E373">
            <v>1</v>
          </cell>
          <cell r="F373">
            <v>0</v>
          </cell>
          <cell r="G373">
            <v>0</v>
          </cell>
          <cell r="H373">
            <v>0</v>
          </cell>
          <cell r="I373">
            <v>0.15</v>
          </cell>
          <cell r="J373">
            <v>0</v>
          </cell>
          <cell r="K373">
            <v>0</v>
          </cell>
          <cell r="L373">
            <v>0</v>
          </cell>
          <cell r="M373">
            <v>0</v>
          </cell>
          <cell r="N373">
            <v>0</v>
          </cell>
          <cell r="O373">
            <v>0</v>
          </cell>
          <cell r="P373">
            <v>0</v>
          </cell>
        </row>
        <row r="374">
          <cell r="A374" t="str">
            <v>E.</v>
          </cell>
          <cell r="B374" t="str">
            <v>TELEPHONE SYSTEM(全廠區建築物間之管線)</v>
          </cell>
          <cell r="C374">
            <v>1.25</v>
          </cell>
          <cell r="D374">
            <v>3.56</v>
          </cell>
          <cell r="E374">
            <v>1</v>
          </cell>
          <cell r="F374">
            <v>0</v>
          </cell>
          <cell r="G374">
            <v>0</v>
          </cell>
          <cell r="H374">
            <v>0</v>
          </cell>
          <cell r="I374">
            <v>0.15</v>
          </cell>
          <cell r="J374">
            <v>0</v>
          </cell>
          <cell r="K374">
            <v>0</v>
          </cell>
          <cell r="L374">
            <v>0</v>
          </cell>
          <cell r="M374">
            <v>0</v>
          </cell>
          <cell r="N374">
            <v>0</v>
          </cell>
          <cell r="O374">
            <v>0</v>
          </cell>
          <cell r="P374">
            <v>0</v>
          </cell>
        </row>
        <row r="375">
          <cell r="A375">
            <v>1</v>
          </cell>
          <cell r="B375" t="str">
            <v>PABX , W/100 EXTENSION , 10 TRUNK LINE</v>
          </cell>
          <cell r="C375">
            <v>1</v>
          </cell>
          <cell r="D375" t="str">
            <v>SET</v>
          </cell>
          <cell r="E375">
            <v>380000</v>
          </cell>
          <cell r="F375">
            <v>380000</v>
          </cell>
          <cell r="G375">
            <v>0</v>
          </cell>
          <cell r="H375">
            <v>0</v>
          </cell>
          <cell r="I375">
            <v>40</v>
          </cell>
          <cell r="J375">
            <v>40</v>
          </cell>
          <cell r="K375">
            <v>380000</v>
          </cell>
          <cell r="L375">
            <v>380000</v>
          </cell>
          <cell r="M375">
            <v>0</v>
          </cell>
          <cell r="N375">
            <v>0</v>
          </cell>
          <cell r="O375">
            <v>11200</v>
          </cell>
          <cell r="P375">
            <v>11200</v>
          </cell>
        </row>
        <row r="376">
          <cell r="A376">
            <v>2</v>
          </cell>
          <cell r="B376" t="str">
            <v xml:space="preserve"> TELEPHONE CABLE, SOLID COPPER PVBC INSU. 5 PAIRS</v>
          </cell>
          <cell r="C376">
            <v>1300</v>
          </cell>
          <cell r="D376" t="str">
            <v>M</v>
          </cell>
          <cell r="E376">
            <v>14</v>
          </cell>
          <cell r="F376">
            <v>18200</v>
          </cell>
          <cell r="G376">
            <v>0</v>
          </cell>
          <cell r="H376">
            <v>0</v>
          </cell>
          <cell r="I376">
            <v>8.5999999999999993E-2</v>
          </cell>
          <cell r="J376">
            <v>112</v>
          </cell>
          <cell r="K376">
            <v>14</v>
          </cell>
          <cell r="L376">
            <v>18200</v>
          </cell>
          <cell r="M376">
            <v>0</v>
          </cell>
          <cell r="N376">
            <v>0</v>
          </cell>
          <cell r="O376">
            <v>24</v>
          </cell>
          <cell r="P376">
            <v>31200</v>
          </cell>
        </row>
        <row r="377">
          <cell r="A377">
            <v>3</v>
          </cell>
          <cell r="B377" t="str">
            <v xml:space="preserve"> DITTO, BUT 10 PAIRS</v>
          </cell>
          <cell r="C377">
            <v>250</v>
          </cell>
          <cell r="D377" t="str">
            <v>M</v>
          </cell>
          <cell r="E377">
            <v>30</v>
          </cell>
          <cell r="F377">
            <v>7500</v>
          </cell>
          <cell r="G377">
            <v>0</v>
          </cell>
          <cell r="H377">
            <v>0</v>
          </cell>
          <cell r="I377">
            <v>0.122</v>
          </cell>
          <cell r="J377">
            <v>31</v>
          </cell>
          <cell r="K377">
            <v>30</v>
          </cell>
          <cell r="L377">
            <v>7500</v>
          </cell>
          <cell r="M377">
            <v>0</v>
          </cell>
          <cell r="N377">
            <v>0</v>
          </cell>
          <cell r="O377">
            <v>34</v>
          </cell>
          <cell r="P377">
            <v>8500</v>
          </cell>
        </row>
        <row r="378">
          <cell r="A378">
            <v>4</v>
          </cell>
          <cell r="B378" t="str">
            <v xml:space="preserve"> DITTO, BUT 30 PAIRS</v>
          </cell>
          <cell r="C378">
            <v>300</v>
          </cell>
          <cell r="D378" t="str">
            <v>M</v>
          </cell>
          <cell r="E378">
            <v>80</v>
          </cell>
          <cell r="F378">
            <v>24000</v>
          </cell>
          <cell r="G378">
            <v>0</v>
          </cell>
          <cell r="H378">
            <v>0</v>
          </cell>
          <cell r="I378">
            <v>0.20599999999999999</v>
          </cell>
          <cell r="J378">
            <v>62</v>
          </cell>
          <cell r="K378">
            <v>80</v>
          </cell>
          <cell r="L378">
            <v>24000</v>
          </cell>
          <cell r="M378">
            <v>0</v>
          </cell>
          <cell r="N378">
            <v>0</v>
          </cell>
          <cell r="O378">
            <v>58</v>
          </cell>
          <cell r="P378">
            <v>17400</v>
          </cell>
        </row>
        <row r="379">
          <cell r="A379">
            <v>4</v>
          </cell>
          <cell r="B379" t="str">
            <v xml:space="preserve"> DITTO, BUT 50 PAIRS</v>
          </cell>
          <cell r="C379">
            <v>400</v>
          </cell>
          <cell r="D379" t="str">
            <v>M</v>
          </cell>
          <cell r="E379">
            <v>133</v>
          </cell>
          <cell r="F379">
            <v>53200</v>
          </cell>
          <cell r="G379">
            <v>0</v>
          </cell>
          <cell r="H379">
            <v>0</v>
          </cell>
          <cell r="I379">
            <v>0.25600000000000001</v>
          </cell>
          <cell r="J379">
            <v>102</v>
          </cell>
          <cell r="K379">
            <v>133</v>
          </cell>
          <cell r="L379">
            <v>53200</v>
          </cell>
          <cell r="M379">
            <v>0</v>
          </cell>
          <cell r="N379">
            <v>0</v>
          </cell>
          <cell r="O379">
            <v>72</v>
          </cell>
          <cell r="P379">
            <v>28800</v>
          </cell>
        </row>
        <row r="380">
          <cell r="A380">
            <v>5</v>
          </cell>
          <cell r="B380" t="str">
            <v xml:space="preserve"> MISCELLANEOUS MATERIALS</v>
          </cell>
          <cell r="C380">
            <v>1</v>
          </cell>
          <cell r="D380" t="str">
            <v>LOT</v>
          </cell>
          <cell r="E380">
            <v>10290</v>
          </cell>
          <cell r="F380">
            <v>10290</v>
          </cell>
          <cell r="G380">
            <v>0</v>
          </cell>
          <cell r="H380">
            <v>0</v>
          </cell>
          <cell r="I380">
            <v>105</v>
          </cell>
          <cell r="J380">
            <v>105</v>
          </cell>
          <cell r="K380">
            <v>10290</v>
          </cell>
          <cell r="L380">
            <v>10290</v>
          </cell>
          <cell r="M380">
            <v>0</v>
          </cell>
          <cell r="N380">
            <v>0</v>
          </cell>
          <cell r="O380">
            <v>29400</v>
          </cell>
          <cell r="P380">
            <v>29400</v>
          </cell>
        </row>
        <row r="381">
          <cell r="B381" t="str">
            <v>SUB-TOTAL : (E)</v>
          </cell>
          <cell r="C381">
            <v>2</v>
          </cell>
          <cell r="D381">
            <v>3.91</v>
          </cell>
          <cell r="E381">
            <v>1</v>
          </cell>
          <cell r="F381">
            <v>493190</v>
          </cell>
          <cell r="G381">
            <v>0</v>
          </cell>
          <cell r="H381">
            <v>0</v>
          </cell>
          <cell r="I381">
            <v>0.3</v>
          </cell>
          <cell r="J381">
            <v>452</v>
          </cell>
          <cell r="K381">
            <v>0</v>
          </cell>
          <cell r="L381">
            <v>493190</v>
          </cell>
          <cell r="M381">
            <v>0</v>
          </cell>
          <cell r="N381">
            <v>0</v>
          </cell>
          <cell r="O381">
            <v>0</v>
          </cell>
          <cell r="P381">
            <v>126500</v>
          </cell>
        </row>
        <row r="382">
          <cell r="B382" t="str">
            <v>STD</v>
          </cell>
          <cell r="C382">
            <v>2.5</v>
          </cell>
          <cell r="D382">
            <v>5.16</v>
          </cell>
          <cell r="E382">
            <v>1</v>
          </cell>
          <cell r="F382">
            <v>0</v>
          </cell>
          <cell r="G382">
            <v>0</v>
          </cell>
          <cell r="H382">
            <v>0</v>
          </cell>
          <cell r="I382">
            <v>0.25</v>
          </cell>
          <cell r="J382">
            <v>0</v>
          </cell>
          <cell r="K382">
            <v>0</v>
          </cell>
          <cell r="L382">
            <v>0</v>
          </cell>
          <cell r="M382">
            <v>0</v>
          </cell>
          <cell r="N382">
            <v>0</v>
          </cell>
          <cell r="O382">
            <v>0</v>
          </cell>
          <cell r="P382">
            <v>0</v>
          </cell>
        </row>
        <row r="383">
          <cell r="B383" t="str">
            <v>STD</v>
          </cell>
          <cell r="C383">
            <v>3</v>
          </cell>
          <cell r="D383">
            <v>5.49</v>
          </cell>
          <cell r="E383">
            <v>1</v>
          </cell>
          <cell r="F383">
            <v>0</v>
          </cell>
          <cell r="G383">
            <v>0</v>
          </cell>
          <cell r="H383">
            <v>0</v>
          </cell>
          <cell r="I383">
            <v>0.3</v>
          </cell>
          <cell r="J383">
            <v>0</v>
          </cell>
          <cell r="K383">
            <v>0</v>
          </cell>
          <cell r="L383">
            <v>0</v>
          </cell>
          <cell r="M383">
            <v>0</v>
          </cell>
          <cell r="N383">
            <v>0</v>
          </cell>
          <cell r="O383">
            <v>0</v>
          </cell>
          <cell r="P383">
            <v>0</v>
          </cell>
        </row>
        <row r="384">
          <cell r="A384" t="str">
            <v>F.</v>
          </cell>
          <cell r="B384" t="str">
            <v>PAGE/INTERCOMMUNICATION SYSTEM</v>
          </cell>
          <cell r="C384">
            <v>3.5</v>
          </cell>
          <cell r="D384" t="str">
            <v/>
          </cell>
          <cell r="E384">
            <v>1</v>
          </cell>
          <cell r="F384">
            <v>0</v>
          </cell>
          <cell r="G384">
            <v>0</v>
          </cell>
          <cell r="H384">
            <v>0</v>
          </cell>
          <cell r="I384">
            <v>0.35</v>
          </cell>
          <cell r="J384">
            <v>0</v>
          </cell>
          <cell r="K384">
            <v>0</v>
          </cell>
          <cell r="L384">
            <v>0</v>
          </cell>
          <cell r="M384">
            <v>0</v>
          </cell>
          <cell r="N384">
            <v>0</v>
          </cell>
          <cell r="O384">
            <v>0</v>
          </cell>
          <cell r="P384">
            <v>0</v>
          </cell>
        </row>
        <row r="385">
          <cell r="A385">
            <v>1</v>
          </cell>
          <cell r="B385" t="str">
            <v xml:space="preserve"> PAGE/PARTY STATION, SINGLE PARTY LINE</v>
          </cell>
          <cell r="C385">
            <v>10</v>
          </cell>
          <cell r="D385" t="str">
            <v>SET</v>
          </cell>
          <cell r="E385">
            <v>19700</v>
          </cell>
          <cell r="F385">
            <v>197000</v>
          </cell>
          <cell r="G385">
            <v>0</v>
          </cell>
          <cell r="H385">
            <v>0</v>
          </cell>
          <cell r="I385">
            <v>12</v>
          </cell>
          <cell r="J385">
            <v>120</v>
          </cell>
          <cell r="K385">
            <v>19700</v>
          </cell>
          <cell r="L385">
            <v>197000</v>
          </cell>
          <cell r="M385">
            <v>0</v>
          </cell>
          <cell r="N385">
            <v>0</v>
          </cell>
          <cell r="O385">
            <v>3360</v>
          </cell>
          <cell r="P385">
            <v>33600</v>
          </cell>
        </row>
        <row r="386">
          <cell r="B386" t="str">
            <v xml:space="preserve"> CL.1, DIV.2 , G-T #730-104 OR EQUAL</v>
          </cell>
          <cell r="C386">
            <v>5</v>
          </cell>
          <cell r="D386">
            <v>6.55</v>
          </cell>
          <cell r="E386">
            <v>1</v>
          </cell>
          <cell r="F386">
            <v>0</v>
          </cell>
          <cell r="G386">
            <v>0</v>
          </cell>
          <cell r="H386">
            <v>0</v>
          </cell>
          <cell r="I386">
            <v>0.51</v>
          </cell>
          <cell r="J386">
            <v>0</v>
          </cell>
          <cell r="K386">
            <v>0</v>
          </cell>
          <cell r="L386">
            <v>0</v>
          </cell>
          <cell r="M386">
            <v>0</v>
          </cell>
          <cell r="N386">
            <v>0</v>
          </cell>
          <cell r="O386">
            <v>0</v>
          </cell>
          <cell r="P386">
            <v>0</v>
          </cell>
        </row>
        <row r="387">
          <cell r="A387">
            <v>2</v>
          </cell>
          <cell r="B387" t="str">
            <v>DITTO, BUT INDOOR TYPE, G-T #700-102</v>
          </cell>
          <cell r="C387">
            <v>4</v>
          </cell>
          <cell r="D387" t="str">
            <v>SET</v>
          </cell>
          <cell r="E387">
            <v>17800</v>
          </cell>
          <cell r="F387">
            <v>71200</v>
          </cell>
          <cell r="G387">
            <v>0</v>
          </cell>
          <cell r="H387">
            <v>0</v>
          </cell>
          <cell r="I387">
            <v>10</v>
          </cell>
          <cell r="J387">
            <v>40</v>
          </cell>
          <cell r="K387">
            <v>17800</v>
          </cell>
          <cell r="L387">
            <v>71200</v>
          </cell>
          <cell r="M387">
            <v>0</v>
          </cell>
          <cell r="N387">
            <v>0</v>
          </cell>
          <cell r="O387">
            <v>2800</v>
          </cell>
          <cell r="P387">
            <v>11200</v>
          </cell>
        </row>
        <row r="388">
          <cell r="A388">
            <v>3</v>
          </cell>
          <cell r="B388" t="str">
            <v>DITTO, BUT DESK MOUNT. TYPE, G-T #726-102</v>
          </cell>
          <cell r="C388">
            <v>1</v>
          </cell>
          <cell r="D388" t="str">
            <v>SET</v>
          </cell>
          <cell r="E388">
            <v>23000</v>
          </cell>
          <cell r="F388">
            <v>23000</v>
          </cell>
          <cell r="G388">
            <v>0</v>
          </cell>
          <cell r="H388">
            <v>0</v>
          </cell>
          <cell r="I388">
            <v>12</v>
          </cell>
          <cell r="J388">
            <v>12</v>
          </cell>
          <cell r="K388">
            <v>23000</v>
          </cell>
          <cell r="L388">
            <v>23000</v>
          </cell>
          <cell r="M388">
            <v>0</v>
          </cell>
          <cell r="N388">
            <v>0</v>
          </cell>
          <cell r="O388">
            <v>3360</v>
          </cell>
          <cell r="P388">
            <v>3360</v>
          </cell>
        </row>
        <row r="389">
          <cell r="A389">
            <v>4</v>
          </cell>
          <cell r="B389" t="str">
            <v xml:space="preserve"> HOT DIPPED GALVANIZED STEEL SUPPORT, C100</v>
          </cell>
          <cell r="C389">
            <v>10</v>
          </cell>
          <cell r="D389" t="str">
            <v>SET</v>
          </cell>
          <cell r="E389">
            <v>1500</v>
          </cell>
          <cell r="F389">
            <v>15000</v>
          </cell>
          <cell r="G389">
            <v>0</v>
          </cell>
          <cell r="H389">
            <v>0</v>
          </cell>
          <cell r="I389">
            <v>4</v>
          </cell>
          <cell r="J389">
            <v>40</v>
          </cell>
          <cell r="K389">
            <v>1500</v>
          </cell>
          <cell r="L389">
            <v>15000</v>
          </cell>
          <cell r="M389">
            <v>0</v>
          </cell>
          <cell r="N389">
            <v>0</v>
          </cell>
          <cell r="O389">
            <v>1120</v>
          </cell>
          <cell r="P389">
            <v>11200</v>
          </cell>
        </row>
        <row r="390">
          <cell r="A390">
            <v>17</v>
          </cell>
          <cell r="B390" t="str">
            <v>3M LG., W/ SMALL FOUNDATION</v>
          </cell>
          <cell r="C390">
            <v>12</v>
          </cell>
          <cell r="D390">
            <v>9.5299999999999994</v>
          </cell>
          <cell r="E390">
            <v>1</v>
          </cell>
          <cell r="F390">
            <v>0</v>
          </cell>
          <cell r="G390">
            <v>0</v>
          </cell>
          <cell r="H390">
            <v>0</v>
          </cell>
          <cell r="I390">
            <v>1.22</v>
          </cell>
          <cell r="J390">
            <v>0</v>
          </cell>
          <cell r="K390">
            <v>0</v>
          </cell>
          <cell r="L390">
            <v>0</v>
          </cell>
          <cell r="M390">
            <v>0</v>
          </cell>
          <cell r="N390">
            <v>0</v>
          </cell>
          <cell r="O390">
            <v>0</v>
          </cell>
          <cell r="P390">
            <v>0</v>
          </cell>
        </row>
        <row r="391">
          <cell r="A391">
            <v>5</v>
          </cell>
          <cell r="B391" t="str">
            <v xml:space="preserve"> DRIVER, W/MOLDED LEXAN FOR DIV. 2 G-T </v>
          </cell>
          <cell r="C391">
            <v>16</v>
          </cell>
          <cell r="D391" t="str">
            <v>SET</v>
          </cell>
          <cell r="E391">
            <v>3300</v>
          </cell>
          <cell r="F391">
            <v>52800</v>
          </cell>
          <cell r="G391">
            <v>0</v>
          </cell>
          <cell r="H391">
            <v>0</v>
          </cell>
          <cell r="I391">
            <v>3</v>
          </cell>
          <cell r="J391">
            <v>48</v>
          </cell>
          <cell r="K391">
            <v>3300</v>
          </cell>
          <cell r="L391">
            <v>52800</v>
          </cell>
          <cell r="M391">
            <v>0</v>
          </cell>
          <cell r="N391">
            <v>0</v>
          </cell>
          <cell r="O391">
            <v>840</v>
          </cell>
          <cell r="P391">
            <v>13440</v>
          </cell>
        </row>
        <row r="392">
          <cell r="B392" t="str">
            <v xml:space="preserve"> 13314-001</v>
          </cell>
          <cell r="C392">
            <v>16</v>
          </cell>
          <cell r="D392">
            <v>9.5299999999999994</v>
          </cell>
          <cell r="E392">
            <v>1</v>
          </cell>
          <cell r="F392">
            <v>0</v>
          </cell>
          <cell r="G392">
            <v>0</v>
          </cell>
          <cell r="H392">
            <v>0</v>
          </cell>
          <cell r="I392">
            <v>1.62</v>
          </cell>
          <cell r="J392">
            <v>0</v>
          </cell>
          <cell r="K392">
            <v>0</v>
          </cell>
          <cell r="L392">
            <v>0</v>
          </cell>
          <cell r="M392">
            <v>0</v>
          </cell>
          <cell r="N392">
            <v>0</v>
          </cell>
          <cell r="O392">
            <v>0</v>
          </cell>
          <cell r="P392">
            <v>0</v>
          </cell>
        </row>
        <row r="393">
          <cell r="A393">
            <v>6</v>
          </cell>
          <cell r="B393" t="str">
            <v xml:space="preserve"> HORN SPEAKER W/ EPOXY G-T 13304-002</v>
          </cell>
          <cell r="C393">
            <v>16</v>
          </cell>
          <cell r="D393" t="str">
            <v>SET</v>
          </cell>
          <cell r="E393">
            <v>6000</v>
          </cell>
          <cell r="F393">
            <v>96000</v>
          </cell>
          <cell r="G393">
            <v>0</v>
          </cell>
          <cell r="H393">
            <v>0</v>
          </cell>
          <cell r="I393">
            <v>5</v>
          </cell>
          <cell r="J393">
            <v>80</v>
          </cell>
          <cell r="K393">
            <v>6000</v>
          </cell>
          <cell r="L393">
            <v>96000</v>
          </cell>
          <cell r="M393">
            <v>0</v>
          </cell>
          <cell r="N393">
            <v>0</v>
          </cell>
          <cell r="O393">
            <v>1400</v>
          </cell>
          <cell r="P393">
            <v>22400</v>
          </cell>
        </row>
        <row r="394">
          <cell r="B394" t="str">
            <v xml:space="preserve"> MOUNTING ASSEMBLY, G-T 411A1SPL</v>
          </cell>
          <cell r="C394">
            <v>20</v>
          </cell>
          <cell r="D394">
            <v>9.5299999999999994</v>
          </cell>
          <cell r="E394">
            <v>1</v>
          </cell>
          <cell r="F394">
            <v>0</v>
          </cell>
          <cell r="G394">
            <v>0</v>
          </cell>
          <cell r="H394">
            <v>0</v>
          </cell>
          <cell r="I394">
            <v>2.0299999999999998</v>
          </cell>
          <cell r="J394">
            <v>0</v>
          </cell>
          <cell r="K394">
            <v>0</v>
          </cell>
          <cell r="L394">
            <v>0</v>
          </cell>
          <cell r="M394">
            <v>0</v>
          </cell>
          <cell r="N394">
            <v>0</v>
          </cell>
          <cell r="O394">
            <v>0</v>
          </cell>
          <cell r="P394">
            <v>0</v>
          </cell>
        </row>
        <row r="395">
          <cell r="A395">
            <v>7</v>
          </cell>
          <cell r="B395" t="str">
            <v xml:space="preserve"> LINE BALANCE UNIT G-T 305-001 OR EQUAL</v>
          </cell>
          <cell r="C395">
            <v>1</v>
          </cell>
          <cell r="D395" t="str">
            <v>SET</v>
          </cell>
          <cell r="E395">
            <v>2600</v>
          </cell>
          <cell r="F395">
            <v>2600</v>
          </cell>
          <cell r="G395">
            <v>4</v>
          </cell>
          <cell r="H395">
            <v>0</v>
          </cell>
          <cell r="I395">
            <v>4</v>
          </cell>
          <cell r="J395">
            <v>4</v>
          </cell>
          <cell r="K395">
            <v>2600</v>
          </cell>
          <cell r="L395">
            <v>2600</v>
          </cell>
          <cell r="M395">
            <v>0</v>
          </cell>
          <cell r="N395">
            <v>0</v>
          </cell>
          <cell r="O395">
            <v>1120</v>
          </cell>
          <cell r="P395">
            <v>1120</v>
          </cell>
        </row>
        <row r="396">
          <cell r="A396">
            <v>8</v>
          </cell>
          <cell r="B396" t="str">
            <v xml:space="preserve"> CABLE, OVERALL &amp; INDIVIDUAL SHIELDED, 300V 8P-#14AWG</v>
          </cell>
          <cell r="C396">
            <v>2700</v>
          </cell>
          <cell r="D396" t="str">
            <v>M</v>
          </cell>
          <cell r="E396">
            <v>137</v>
          </cell>
          <cell r="F396">
            <v>369900</v>
          </cell>
          <cell r="G396">
            <v>0</v>
          </cell>
          <cell r="H396">
            <v>0</v>
          </cell>
          <cell r="I396">
            <v>0.17799999999999999</v>
          </cell>
          <cell r="J396">
            <v>481</v>
          </cell>
          <cell r="K396">
            <v>137</v>
          </cell>
          <cell r="L396">
            <v>369900</v>
          </cell>
          <cell r="M396">
            <v>0</v>
          </cell>
          <cell r="N396">
            <v>0</v>
          </cell>
          <cell r="O396">
            <v>50</v>
          </cell>
          <cell r="P396">
            <v>135000</v>
          </cell>
        </row>
        <row r="397">
          <cell r="A397">
            <v>9</v>
          </cell>
          <cell r="B397" t="str">
            <v>XLPE CABLE 3C-3.5SQ.MM</v>
          </cell>
          <cell r="C397">
            <v>2800</v>
          </cell>
          <cell r="D397" t="str">
            <v>M</v>
          </cell>
          <cell r="E397">
            <v>15</v>
          </cell>
          <cell r="F397">
            <v>42000</v>
          </cell>
          <cell r="G397">
            <v>0</v>
          </cell>
          <cell r="H397">
            <v>0</v>
          </cell>
          <cell r="I397">
            <v>7.9000000000000001E-2</v>
          </cell>
          <cell r="J397">
            <v>221</v>
          </cell>
          <cell r="K397">
            <v>15</v>
          </cell>
          <cell r="L397">
            <v>42000</v>
          </cell>
          <cell r="M397">
            <v>0</v>
          </cell>
          <cell r="N397">
            <v>0</v>
          </cell>
          <cell r="O397">
            <v>22</v>
          </cell>
          <cell r="P397">
            <v>61600</v>
          </cell>
        </row>
        <row r="398">
          <cell r="A398">
            <v>10</v>
          </cell>
          <cell r="B398" t="str">
            <v xml:space="preserve"> SPEAKER CABLE, TWISTED PAIR #18 AWG</v>
          </cell>
          <cell r="C398">
            <v>50</v>
          </cell>
          <cell r="D398" t="str">
            <v>M</v>
          </cell>
          <cell r="E398">
            <v>12</v>
          </cell>
          <cell r="F398">
            <v>600</v>
          </cell>
          <cell r="G398">
            <v>0</v>
          </cell>
          <cell r="H398">
            <v>0</v>
          </cell>
          <cell r="I398">
            <v>6.2E-2</v>
          </cell>
          <cell r="J398">
            <v>3</v>
          </cell>
          <cell r="K398">
            <v>12</v>
          </cell>
          <cell r="L398">
            <v>600</v>
          </cell>
          <cell r="M398">
            <v>0</v>
          </cell>
          <cell r="N398">
            <v>0</v>
          </cell>
          <cell r="O398">
            <v>17</v>
          </cell>
          <cell r="P398">
            <v>850</v>
          </cell>
        </row>
        <row r="399">
          <cell r="A399">
            <v>11</v>
          </cell>
          <cell r="B399" t="str">
            <v>RSG CONDUIT, 2"</v>
          </cell>
          <cell r="C399">
            <v>100</v>
          </cell>
          <cell r="D399" t="str">
            <v>M</v>
          </cell>
          <cell r="E399">
            <v>105</v>
          </cell>
          <cell r="F399">
            <v>10500</v>
          </cell>
          <cell r="G399">
            <v>0</v>
          </cell>
          <cell r="H399">
            <v>0</v>
          </cell>
          <cell r="I399">
            <v>0.98</v>
          </cell>
          <cell r="J399">
            <v>98</v>
          </cell>
          <cell r="K399">
            <v>105</v>
          </cell>
          <cell r="L399">
            <v>10500</v>
          </cell>
          <cell r="M399">
            <v>0</v>
          </cell>
          <cell r="N399">
            <v>0</v>
          </cell>
          <cell r="O399">
            <v>274</v>
          </cell>
          <cell r="P399">
            <v>27400</v>
          </cell>
        </row>
        <row r="400">
          <cell r="A400">
            <v>12</v>
          </cell>
          <cell r="B400" t="str">
            <v>DITTO BUT 3/4"</v>
          </cell>
          <cell r="C400">
            <v>50</v>
          </cell>
          <cell r="D400" t="str">
            <v>M</v>
          </cell>
          <cell r="E400">
            <v>32</v>
          </cell>
          <cell r="F400">
            <v>1600</v>
          </cell>
          <cell r="G400">
            <v>0</v>
          </cell>
          <cell r="H400">
            <v>0</v>
          </cell>
          <cell r="I400">
            <v>0.47</v>
          </cell>
          <cell r="J400">
            <v>24</v>
          </cell>
          <cell r="K400">
            <v>32</v>
          </cell>
          <cell r="L400">
            <v>1600</v>
          </cell>
          <cell r="M400">
            <v>0</v>
          </cell>
          <cell r="N400">
            <v>0</v>
          </cell>
          <cell r="O400">
            <v>132</v>
          </cell>
          <cell r="P400">
            <v>6600</v>
          </cell>
        </row>
        <row r="401">
          <cell r="A401">
            <v>13</v>
          </cell>
          <cell r="B401" t="str">
            <v xml:space="preserve"> FLEXIBLE CONDUIT, 3/4", 1M LG, W/ TWO CONNECTOR</v>
          </cell>
          <cell r="C401">
            <v>16</v>
          </cell>
          <cell r="D401" t="str">
            <v>M</v>
          </cell>
          <cell r="E401">
            <v>81</v>
          </cell>
          <cell r="F401">
            <v>1296</v>
          </cell>
          <cell r="G401">
            <v>0</v>
          </cell>
          <cell r="H401">
            <v>0</v>
          </cell>
          <cell r="I401">
            <v>0.56000000000000005</v>
          </cell>
          <cell r="J401">
            <v>9</v>
          </cell>
          <cell r="K401">
            <v>81</v>
          </cell>
          <cell r="L401">
            <v>1296</v>
          </cell>
          <cell r="M401">
            <v>0</v>
          </cell>
          <cell r="N401">
            <v>0</v>
          </cell>
          <cell r="O401">
            <v>157</v>
          </cell>
          <cell r="P401">
            <v>2512</v>
          </cell>
        </row>
        <row r="402">
          <cell r="A402">
            <v>14</v>
          </cell>
          <cell r="B402" t="str">
            <v xml:space="preserve"> HOT DIPPED GALVANIZED CONDUIT FITTING, UNION,</v>
          </cell>
          <cell r="C402">
            <v>1</v>
          </cell>
          <cell r="D402" t="str">
            <v>LOT</v>
          </cell>
          <cell r="E402">
            <v>36300</v>
          </cell>
          <cell r="F402">
            <v>36300</v>
          </cell>
          <cell r="G402">
            <v>0</v>
          </cell>
          <cell r="H402">
            <v>0</v>
          </cell>
          <cell r="I402">
            <v>61</v>
          </cell>
          <cell r="J402">
            <v>61</v>
          </cell>
          <cell r="K402">
            <v>36300</v>
          </cell>
          <cell r="L402">
            <v>36300</v>
          </cell>
          <cell r="M402">
            <v>0</v>
          </cell>
          <cell r="N402">
            <v>0</v>
          </cell>
          <cell r="O402">
            <v>17080</v>
          </cell>
          <cell r="P402">
            <v>17080</v>
          </cell>
        </row>
        <row r="403">
          <cell r="B403" t="str">
            <v>SEALING FITTING</v>
          </cell>
          <cell r="C403">
            <v>38</v>
          </cell>
          <cell r="D403">
            <v>9.5299999999999994</v>
          </cell>
          <cell r="E403">
            <v>1</v>
          </cell>
          <cell r="F403">
            <v>0</v>
          </cell>
          <cell r="G403">
            <v>0</v>
          </cell>
          <cell r="H403">
            <v>0</v>
          </cell>
          <cell r="I403">
            <v>3.85</v>
          </cell>
          <cell r="J403">
            <v>0</v>
          </cell>
          <cell r="K403">
            <v>0</v>
          </cell>
          <cell r="L403">
            <v>0</v>
          </cell>
          <cell r="M403">
            <v>0</v>
          </cell>
          <cell r="N403">
            <v>0</v>
          </cell>
          <cell r="O403">
            <v>0</v>
          </cell>
          <cell r="P403">
            <v>0</v>
          </cell>
        </row>
        <row r="404">
          <cell r="A404">
            <v>15</v>
          </cell>
          <cell r="B404" t="str">
            <v>HOT DIPPED GALVALNIZED STEEL U-CHANNEL 41x41x2.0t</v>
          </cell>
          <cell r="C404">
            <v>15</v>
          </cell>
          <cell r="D404" t="str">
            <v>M</v>
          </cell>
          <cell r="E404">
            <v>82</v>
          </cell>
          <cell r="F404">
            <v>1230</v>
          </cell>
          <cell r="G404">
            <v>0</v>
          </cell>
          <cell r="H404">
            <v>0</v>
          </cell>
          <cell r="I404">
            <v>0.40699999999999997</v>
          </cell>
          <cell r="J404">
            <v>6</v>
          </cell>
          <cell r="K404">
            <v>82</v>
          </cell>
          <cell r="L404">
            <v>1230</v>
          </cell>
          <cell r="M404">
            <v>0</v>
          </cell>
          <cell r="N404">
            <v>0</v>
          </cell>
          <cell r="O404">
            <v>114</v>
          </cell>
          <cell r="P404">
            <v>1710</v>
          </cell>
        </row>
        <row r="405">
          <cell r="A405">
            <v>16</v>
          </cell>
          <cell r="B405" t="str">
            <v>VHF PORTABLE MARINE BAND EXP-PROOF WALKY-TALKY</v>
          </cell>
          <cell r="C405">
            <v>2</v>
          </cell>
          <cell r="D405" t="str">
            <v>SET</v>
          </cell>
          <cell r="E405">
            <v>20000</v>
          </cell>
          <cell r="F405">
            <v>40000</v>
          </cell>
          <cell r="G405">
            <v>0</v>
          </cell>
          <cell r="H405">
            <v>0</v>
          </cell>
          <cell r="I405">
            <v>4.26</v>
          </cell>
          <cell r="J405">
            <v>0</v>
          </cell>
          <cell r="K405">
            <v>20000</v>
          </cell>
          <cell r="L405">
            <v>40000</v>
          </cell>
          <cell r="M405">
            <v>0</v>
          </cell>
          <cell r="N405">
            <v>0</v>
          </cell>
          <cell r="O405">
            <v>0</v>
          </cell>
          <cell r="P405">
            <v>0</v>
          </cell>
        </row>
        <row r="406">
          <cell r="A406">
            <v>17</v>
          </cell>
          <cell r="B406" t="str">
            <v xml:space="preserve"> MISCELLANEOUS MATERIALS </v>
          </cell>
          <cell r="C406">
            <v>1</v>
          </cell>
          <cell r="D406" t="str">
            <v>LOT</v>
          </cell>
          <cell r="E406">
            <v>48051.3</v>
          </cell>
          <cell r="F406">
            <v>48051</v>
          </cell>
          <cell r="G406">
            <v>0</v>
          </cell>
          <cell r="H406">
            <v>0</v>
          </cell>
          <cell r="I406">
            <v>62.35</v>
          </cell>
          <cell r="J406">
            <v>62</v>
          </cell>
          <cell r="K406">
            <v>48051</v>
          </cell>
          <cell r="L406">
            <v>48051</v>
          </cell>
          <cell r="M406">
            <v>0</v>
          </cell>
          <cell r="N406">
            <v>0</v>
          </cell>
          <cell r="O406">
            <v>17458</v>
          </cell>
          <cell r="P406">
            <v>17458</v>
          </cell>
        </row>
        <row r="407">
          <cell r="B407" t="str">
            <v>SUB-TOTAL : (F)</v>
          </cell>
          <cell r="C407">
            <v>46</v>
          </cell>
          <cell r="D407">
            <v>9.5299999999999994</v>
          </cell>
          <cell r="E407">
            <v>1</v>
          </cell>
          <cell r="F407">
            <v>1009077</v>
          </cell>
          <cell r="G407">
            <v>0</v>
          </cell>
          <cell r="H407">
            <v>0</v>
          </cell>
          <cell r="I407">
            <v>4.67</v>
          </cell>
          <cell r="J407">
            <v>1309</v>
          </cell>
          <cell r="K407">
            <v>0</v>
          </cell>
          <cell r="L407">
            <v>1009077</v>
          </cell>
          <cell r="M407">
            <v>0</v>
          </cell>
          <cell r="N407">
            <v>0</v>
          </cell>
          <cell r="O407">
            <v>0</v>
          </cell>
          <cell r="P407">
            <v>366530</v>
          </cell>
        </row>
        <row r="408">
          <cell r="B408" t="str">
            <v>STD</v>
          </cell>
          <cell r="C408">
            <v>48</v>
          </cell>
          <cell r="D408">
            <v>9.5299999999999994</v>
          </cell>
          <cell r="E408">
            <v>1</v>
          </cell>
          <cell r="F408">
            <v>0</v>
          </cell>
          <cell r="G408">
            <v>0</v>
          </cell>
          <cell r="H408">
            <v>0</v>
          </cell>
          <cell r="I408">
            <v>4.87</v>
          </cell>
          <cell r="J408">
            <v>0</v>
          </cell>
          <cell r="K408">
            <v>0</v>
          </cell>
          <cell r="L408">
            <v>0</v>
          </cell>
          <cell r="M408">
            <v>0</v>
          </cell>
          <cell r="N408">
            <v>0</v>
          </cell>
          <cell r="O408">
            <v>0</v>
          </cell>
          <cell r="P408">
            <v>0</v>
          </cell>
        </row>
        <row r="409">
          <cell r="B409" t="str">
            <v xml:space="preserve">XS </v>
          </cell>
          <cell r="C409">
            <v>0.125</v>
          </cell>
          <cell r="D409">
            <v>2.41</v>
          </cell>
          <cell r="E409">
            <v>1</v>
          </cell>
          <cell r="F409">
            <v>0</v>
          </cell>
          <cell r="G409">
            <v>0</v>
          </cell>
          <cell r="H409">
            <v>0</v>
          </cell>
          <cell r="I409">
            <v>7.0000000000000007E-2</v>
          </cell>
          <cell r="J409">
            <v>0</v>
          </cell>
          <cell r="K409">
            <v>0</v>
          </cell>
          <cell r="L409">
            <v>0</v>
          </cell>
          <cell r="M409">
            <v>0</v>
          </cell>
          <cell r="N409">
            <v>0</v>
          </cell>
          <cell r="O409">
            <v>0</v>
          </cell>
          <cell r="P409">
            <v>0</v>
          </cell>
        </row>
        <row r="410">
          <cell r="A410" t="str">
            <v>G.</v>
          </cell>
          <cell r="B410" t="str">
            <v>CCTV SYSTEM</v>
          </cell>
          <cell r="C410">
            <v>0.125</v>
          </cell>
          <cell r="D410" t="str">
            <v/>
          </cell>
          <cell r="E410">
            <v>1</v>
          </cell>
          <cell r="F410">
            <v>0</v>
          </cell>
          <cell r="G410">
            <v>0</v>
          </cell>
          <cell r="H410">
            <v>0</v>
          </cell>
          <cell r="I410">
            <v>7.0000000000000007E-2</v>
          </cell>
          <cell r="J410">
            <v>0</v>
          </cell>
          <cell r="K410">
            <v>0</v>
          </cell>
          <cell r="L410">
            <v>0</v>
          </cell>
          <cell r="M410">
            <v>0</v>
          </cell>
          <cell r="N410">
            <v>0</v>
          </cell>
          <cell r="O410">
            <v>0</v>
          </cell>
          <cell r="P410">
            <v>0</v>
          </cell>
        </row>
        <row r="411">
          <cell r="A411">
            <v>1</v>
          </cell>
          <cell r="B411" t="str">
            <v xml:space="preserve"> 20" BLACK-AND-WHITE VEDIO MONITOR,  </v>
          </cell>
          <cell r="C411">
            <v>1</v>
          </cell>
          <cell r="D411" t="str">
            <v>SET</v>
          </cell>
          <cell r="E411">
            <v>9450</v>
          </cell>
          <cell r="F411">
            <v>9450</v>
          </cell>
          <cell r="G411">
            <v>0</v>
          </cell>
          <cell r="H411">
            <v>0</v>
          </cell>
          <cell r="I411">
            <v>4</v>
          </cell>
          <cell r="J411">
            <v>4</v>
          </cell>
          <cell r="K411">
            <v>9450</v>
          </cell>
          <cell r="L411">
            <v>9450</v>
          </cell>
          <cell r="M411">
            <v>0</v>
          </cell>
          <cell r="N411">
            <v>0</v>
          </cell>
          <cell r="O411">
            <v>1120</v>
          </cell>
          <cell r="P411">
            <v>1120</v>
          </cell>
        </row>
        <row r="412">
          <cell r="A412">
            <v>2</v>
          </cell>
          <cell r="B412" t="str">
            <v xml:space="preserve"> BLACK-AND-WHITE CAMERA,1/2 CCD</v>
          </cell>
          <cell r="C412">
            <v>6</v>
          </cell>
          <cell r="D412" t="str">
            <v>SET</v>
          </cell>
          <cell r="E412">
            <v>8100</v>
          </cell>
          <cell r="F412">
            <v>48600</v>
          </cell>
          <cell r="G412">
            <v>0</v>
          </cell>
          <cell r="H412">
            <v>0</v>
          </cell>
          <cell r="I412">
            <v>8</v>
          </cell>
          <cell r="J412">
            <v>48</v>
          </cell>
          <cell r="K412">
            <v>8100</v>
          </cell>
          <cell r="L412">
            <v>48600</v>
          </cell>
          <cell r="M412">
            <v>0</v>
          </cell>
          <cell r="N412">
            <v>0</v>
          </cell>
          <cell r="O412">
            <v>2240</v>
          </cell>
          <cell r="P412">
            <v>13440</v>
          </cell>
        </row>
        <row r="413">
          <cell r="A413">
            <v>3</v>
          </cell>
          <cell r="B413" t="str">
            <v xml:space="preserve"> MOTORIZED LENS, 10X, AUTO IRIS/FOCUS</v>
          </cell>
          <cell r="C413">
            <v>2</v>
          </cell>
          <cell r="D413" t="str">
            <v>PCS</v>
          </cell>
          <cell r="E413">
            <v>18900</v>
          </cell>
          <cell r="F413">
            <v>37800</v>
          </cell>
          <cell r="G413">
            <v>0</v>
          </cell>
          <cell r="H413">
            <v>0</v>
          </cell>
          <cell r="I413">
            <v>2</v>
          </cell>
          <cell r="J413">
            <v>4</v>
          </cell>
          <cell r="K413">
            <v>18900</v>
          </cell>
          <cell r="L413">
            <v>37800</v>
          </cell>
          <cell r="M413">
            <v>0</v>
          </cell>
          <cell r="N413">
            <v>0</v>
          </cell>
          <cell r="O413">
            <v>560</v>
          </cell>
          <cell r="P413">
            <v>1120</v>
          </cell>
        </row>
        <row r="414">
          <cell r="A414">
            <v>4</v>
          </cell>
          <cell r="B414" t="str">
            <v xml:space="preserve"> FIXED LENS, AUTO IRIS 16 mm, </v>
          </cell>
          <cell r="C414">
            <v>4</v>
          </cell>
          <cell r="D414" t="str">
            <v>PCS</v>
          </cell>
          <cell r="E414">
            <v>4050</v>
          </cell>
          <cell r="F414">
            <v>16200</v>
          </cell>
          <cell r="G414">
            <v>0</v>
          </cell>
          <cell r="H414">
            <v>0</v>
          </cell>
          <cell r="I414">
            <v>2</v>
          </cell>
          <cell r="J414">
            <v>8</v>
          </cell>
          <cell r="K414">
            <v>4050</v>
          </cell>
          <cell r="L414">
            <v>16200</v>
          </cell>
          <cell r="M414">
            <v>0</v>
          </cell>
          <cell r="N414">
            <v>0</v>
          </cell>
          <cell r="O414">
            <v>560</v>
          </cell>
          <cell r="P414">
            <v>2240</v>
          </cell>
        </row>
        <row r="415">
          <cell r="A415">
            <v>5</v>
          </cell>
          <cell r="B415" t="str">
            <v xml:space="preserve"> EXPLOSION ROOF HOUSING</v>
          </cell>
          <cell r="C415">
            <v>4</v>
          </cell>
          <cell r="D415" t="str">
            <v>SET</v>
          </cell>
          <cell r="E415">
            <v>148500</v>
          </cell>
          <cell r="F415">
            <v>594000</v>
          </cell>
          <cell r="G415">
            <v>0</v>
          </cell>
          <cell r="H415">
            <v>0</v>
          </cell>
          <cell r="I415">
            <v>8</v>
          </cell>
          <cell r="J415">
            <v>32</v>
          </cell>
          <cell r="K415">
            <v>148500</v>
          </cell>
          <cell r="L415">
            <v>594000</v>
          </cell>
          <cell r="M415">
            <v>0</v>
          </cell>
          <cell r="N415">
            <v>0</v>
          </cell>
          <cell r="O415">
            <v>2240</v>
          </cell>
          <cell r="P415">
            <v>8960</v>
          </cell>
        </row>
        <row r="416">
          <cell r="A416">
            <v>6</v>
          </cell>
          <cell r="B416" t="str">
            <v>WEATHER PROOF HOUSING</v>
          </cell>
          <cell r="C416">
            <v>2</v>
          </cell>
          <cell r="D416" t="str">
            <v>SET</v>
          </cell>
          <cell r="E416">
            <v>49500</v>
          </cell>
          <cell r="F416">
            <v>99000</v>
          </cell>
          <cell r="G416">
            <v>0</v>
          </cell>
          <cell r="H416">
            <v>0</v>
          </cell>
          <cell r="I416">
            <v>6</v>
          </cell>
          <cell r="J416">
            <v>12</v>
          </cell>
          <cell r="K416">
            <v>49500</v>
          </cell>
          <cell r="L416">
            <v>99000</v>
          </cell>
          <cell r="M416">
            <v>0</v>
          </cell>
          <cell r="N416">
            <v>0</v>
          </cell>
          <cell r="O416">
            <v>1680</v>
          </cell>
          <cell r="P416">
            <v>3360</v>
          </cell>
        </row>
        <row r="417">
          <cell r="A417">
            <v>7</v>
          </cell>
          <cell r="B417" t="str">
            <v xml:space="preserve"> PAN-AND-TILT DRIVER, CL.1 DIV.2</v>
          </cell>
          <cell r="C417">
            <v>2</v>
          </cell>
          <cell r="D417" t="str">
            <v>SET</v>
          </cell>
          <cell r="E417">
            <v>148500</v>
          </cell>
          <cell r="F417">
            <v>297000</v>
          </cell>
          <cell r="G417">
            <v>0</v>
          </cell>
          <cell r="H417">
            <v>0</v>
          </cell>
          <cell r="I417">
            <v>8</v>
          </cell>
          <cell r="J417">
            <v>16</v>
          </cell>
          <cell r="K417">
            <v>148500</v>
          </cell>
          <cell r="L417">
            <v>297000</v>
          </cell>
          <cell r="M417">
            <v>0</v>
          </cell>
          <cell r="N417">
            <v>0</v>
          </cell>
          <cell r="O417">
            <v>2240</v>
          </cell>
          <cell r="P417">
            <v>4480</v>
          </cell>
        </row>
        <row r="418">
          <cell r="A418">
            <v>8</v>
          </cell>
          <cell r="B418" t="str">
            <v>24 hr  VCR</v>
          </cell>
          <cell r="C418">
            <v>1</v>
          </cell>
          <cell r="D418" t="str">
            <v>SET</v>
          </cell>
          <cell r="E418">
            <v>45000</v>
          </cell>
          <cell r="F418">
            <v>45000</v>
          </cell>
          <cell r="G418">
            <v>0</v>
          </cell>
          <cell r="H418">
            <v>0</v>
          </cell>
          <cell r="I418">
            <v>8</v>
          </cell>
          <cell r="J418">
            <v>8</v>
          </cell>
          <cell r="K418">
            <v>45000</v>
          </cell>
          <cell r="L418">
            <v>45000</v>
          </cell>
          <cell r="M418">
            <v>0</v>
          </cell>
          <cell r="N418">
            <v>0</v>
          </cell>
          <cell r="O418">
            <v>2240</v>
          </cell>
          <cell r="P418">
            <v>2240</v>
          </cell>
        </row>
        <row r="419">
          <cell r="A419">
            <v>9</v>
          </cell>
          <cell r="B419" t="str">
            <v>CONTROL SIGNAL DISTRIBUTION UNIT, 5 CHANNEL</v>
          </cell>
          <cell r="C419">
            <v>1</v>
          </cell>
          <cell r="D419" t="str">
            <v>SET</v>
          </cell>
          <cell r="E419">
            <v>45000</v>
          </cell>
          <cell r="F419">
            <v>45000</v>
          </cell>
          <cell r="G419">
            <v>0</v>
          </cell>
          <cell r="H419">
            <v>0</v>
          </cell>
          <cell r="I419">
            <v>8</v>
          </cell>
          <cell r="J419">
            <v>8</v>
          </cell>
          <cell r="K419">
            <v>45000</v>
          </cell>
          <cell r="L419">
            <v>45000</v>
          </cell>
          <cell r="M419">
            <v>0</v>
          </cell>
          <cell r="N419">
            <v>0</v>
          </cell>
          <cell r="O419">
            <v>2240</v>
          </cell>
          <cell r="P419">
            <v>2240</v>
          </cell>
        </row>
        <row r="420">
          <cell r="A420">
            <v>10</v>
          </cell>
          <cell r="B420" t="str">
            <v>VEDIO MULTIPLEXER, 9-CHANNEL</v>
          </cell>
          <cell r="C420">
            <v>1</v>
          </cell>
          <cell r="D420" t="str">
            <v>SET</v>
          </cell>
          <cell r="E420">
            <v>32000</v>
          </cell>
          <cell r="F420">
            <v>32000</v>
          </cell>
          <cell r="G420">
            <v>0</v>
          </cell>
          <cell r="H420">
            <v>0</v>
          </cell>
          <cell r="I420">
            <v>20</v>
          </cell>
          <cell r="J420">
            <v>20</v>
          </cell>
          <cell r="K420">
            <v>32000</v>
          </cell>
          <cell r="L420">
            <v>32000</v>
          </cell>
          <cell r="M420">
            <v>0</v>
          </cell>
          <cell r="N420">
            <v>0</v>
          </cell>
          <cell r="O420">
            <v>5600</v>
          </cell>
          <cell r="P420">
            <v>5600</v>
          </cell>
        </row>
        <row r="421">
          <cell r="A421">
            <v>11</v>
          </cell>
          <cell r="B421" t="str">
            <v xml:space="preserve"> VIDEO COXIAL CABLE, PWC 7C2V OR EQUAL</v>
          </cell>
          <cell r="C421">
            <v>2000</v>
          </cell>
          <cell r="D421" t="str">
            <v>M</v>
          </cell>
          <cell r="E421">
            <v>16</v>
          </cell>
          <cell r="F421">
            <v>32000</v>
          </cell>
          <cell r="G421">
            <v>0</v>
          </cell>
          <cell r="H421">
            <v>0</v>
          </cell>
          <cell r="I421">
            <v>0.1</v>
          </cell>
          <cell r="J421">
            <v>200</v>
          </cell>
          <cell r="K421">
            <v>16</v>
          </cell>
          <cell r="L421">
            <v>32000</v>
          </cell>
          <cell r="M421">
            <v>0</v>
          </cell>
          <cell r="N421">
            <v>0</v>
          </cell>
          <cell r="O421">
            <v>28</v>
          </cell>
          <cell r="P421">
            <v>56000</v>
          </cell>
        </row>
        <row r="422">
          <cell r="A422">
            <v>12</v>
          </cell>
          <cell r="B422" t="str">
            <v>SHIELDED CABLE, 8C-1.25 SQ.MM</v>
          </cell>
          <cell r="C422">
            <v>1600</v>
          </cell>
          <cell r="D422" t="str">
            <v>M</v>
          </cell>
          <cell r="E422">
            <v>32</v>
          </cell>
          <cell r="F422">
            <v>51200</v>
          </cell>
          <cell r="G422">
            <v>0</v>
          </cell>
          <cell r="H422">
            <v>0</v>
          </cell>
          <cell r="I422">
            <v>7.0000000000000007E-2</v>
          </cell>
          <cell r="J422">
            <v>112</v>
          </cell>
          <cell r="K422">
            <v>32</v>
          </cell>
          <cell r="L422">
            <v>51200</v>
          </cell>
          <cell r="M422">
            <v>0</v>
          </cell>
          <cell r="N422">
            <v>0</v>
          </cell>
          <cell r="O422">
            <v>20</v>
          </cell>
          <cell r="P422">
            <v>32000</v>
          </cell>
        </row>
        <row r="423">
          <cell r="A423">
            <v>13</v>
          </cell>
          <cell r="B423" t="str">
            <v>600V XLPE CABLE, 3C-5.5 SQ.MM</v>
          </cell>
          <cell r="C423">
            <v>1500</v>
          </cell>
          <cell r="D423" t="str">
            <v>M</v>
          </cell>
          <cell r="E423">
            <v>20</v>
          </cell>
          <cell r="F423">
            <v>30000</v>
          </cell>
          <cell r="G423">
            <v>0</v>
          </cell>
          <cell r="H423">
            <v>0</v>
          </cell>
          <cell r="I423">
            <v>0.1</v>
          </cell>
          <cell r="J423">
            <v>150</v>
          </cell>
          <cell r="K423">
            <v>20</v>
          </cell>
          <cell r="L423">
            <v>30000</v>
          </cell>
          <cell r="M423">
            <v>0</v>
          </cell>
          <cell r="N423">
            <v>0</v>
          </cell>
          <cell r="O423">
            <v>28</v>
          </cell>
          <cell r="P423">
            <v>42000</v>
          </cell>
        </row>
        <row r="424">
          <cell r="A424">
            <v>14</v>
          </cell>
          <cell r="B424" t="str">
            <v xml:space="preserve">JUNCTION BOX CL.1 DIV.2 GROUP D 250L x 250W x 150D </v>
          </cell>
          <cell r="C424">
            <v>4</v>
          </cell>
          <cell r="D424" t="str">
            <v>SET</v>
          </cell>
          <cell r="E424">
            <v>8000</v>
          </cell>
          <cell r="F424">
            <v>32000</v>
          </cell>
          <cell r="G424">
            <v>0</v>
          </cell>
          <cell r="H424">
            <v>0</v>
          </cell>
          <cell r="I424">
            <v>4</v>
          </cell>
          <cell r="J424">
            <v>16</v>
          </cell>
          <cell r="K424">
            <v>8000</v>
          </cell>
          <cell r="L424">
            <v>32000</v>
          </cell>
          <cell r="M424">
            <v>0</v>
          </cell>
          <cell r="N424">
            <v>0</v>
          </cell>
          <cell r="O424">
            <v>1120</v>
          </cell>
          <cell r="P424">
            <v>4480</v>
          </cell>
        </row>
        <row r="425">
          <cell r="A425">
            <v>15</v>
          </cell>
          <cell r="B425" t="str">
            <v xml:space="preserve">JUNCTION BOX WEATHER PROOF 250L x 250W x 150D </v>
          </cell>
          <cell r="C425">
            <v>2</v>
          </cell>
          <cell r="D425" t="str">
            <v>SET</v>
          </cell>
          <cell r="E425">
            <v>4000</v>
          </cell>
          <cell r="F425">
            <v>8000</v>
          </cell>
          <cell r="G425">
            <v>0</v>
          </cell>
          <cell r="H425">
            <v>0</v>
          </cell>
          <cell r="I425">
            <v>3</v>
          </cell>
          <cell r="J425">
            <v>6</v>
          </cell>
          <cell r="K425">
            <v>4000</v>
          </cell>
          <cell r="L425">
            <v>8000</v>
          </cell>
          <cell r="M425">
            <v>0</v>
          </cell>
          <cell r="N425">
            <v>0</v>
          </cell>
          <cell r="O425">
            <v>840</v>
          </cell>
          <cell r="P425">
            <v>1680</v>
          </cell>
        </row>
        <row r="426">
          <cell r="A426">
            <v>16</v>
          </cell>
          <cell r="B426" t="str">
            <v>RSG CONDUIT, 2"</v>
          </cell>
          <cell r="C426">
            <v>250</v>
          </cell>
          <cell r="D426" t="str">
            <v>M</v>
          </cell>
          <cell r="E426">
            <v>105</v>
          </cell>
          <cell r="F426">
            <v>26250</v>
          </cell>
          <cell r="G426">
            <v>0</v>
          </cell>
          <cell r="H426">
            <v>0</v>
          </cell>
          <cell r="I426">
            <v>0.98</v>
          </cell>
          <cell r="J426">
            <v>245</v>
          </cell>
          <cell r="K426">
            <v>105</v>
          </cell>
          <cell r="L426">
            <v>26250</v>
          </cell>
          <cell r="M426">
            <v>0</v>
          </cell>
          <cell r="N426">
            <v>0</v>
          </cell>
          <cell r="O426">
            <v>274</v>
          </cell>
          <cell r="P426">
            <v>68500</v>
          </cell>
        </row>
        <row r="427">
          <cell r="A427">
            <v>17</v>
          </cell>
          <cell r="B427" t="str">
            <v>HOT DIPPED GALVALNIZED STEEL U-CHANNEL 41x41x2.0t</v>
          </cell>
          <cell r="C427">
            <v>15</v>
          </cell>
          <cell r="D427" t="str">
            <v>M</v>
          </cell>
          <cell r="E427">
            <v>82</v>
          </cell>
          <cell r="F427">
            <v>1230</v>
          </cell>
          <cell r="G427">
            <v>0</v>
          </cell>
          <cell r="H427">
            <v>0</v>
          </cell>
          <cell r="I427">
            <v>0.40699999999999997</v>
          </cell>
          <cell r="J427">
            <v>6</v>
          </cell>
          <cell r="K427">
            <v>82</v>
          </cell>
          <cell r="L427">
            <v>1230</v>
          </cell>
          <cell r="M427">
            <v>0</v>
          </cell>
          <cell r="N427">
            <v>0</v>
          </cell>
          <cell r="O427">
            <v>114</v>
          </cell>
          <cell r="P427">
            <v>1710</v>
          </cell>
        </row>
        <row r="428">
          <cell r="A428">
            <v>18</v>
          </cell>
          <cell r="B428" t="str">
            <v xml:space="preserve">CAMERA SUPPORT, HOT DIPPED GALVANIZED STEEL </v>
          </cell>
          <cell r="C428">
            <v>4</v>
          </cell>
          <cell r="D428" t="str">
            <v>SET</v>
          </cell>
          <cell r="E428">
            <v>8100</v>
          </cell>
          <cell r="F428">
            <v>32400</v>
          </cell>
          <cell r="G428">
            <v>0</v>
          </cell>
          <cell r="H428">
            <v>0</v>
          </cell>
          <cell r="I428">
            <v>4</v>
          </cell>
          <cell r="J428">
            <v>16</v>
          </cell>
          <cell r="K428">
            <v>8100</v>
          </cell>
          <cell r="L428">
            <v>32400</v>
          </cell>
          <cell r="M428">
            <v>0</v>
          </cell>
          <cell r="N428">
            <v>0</v>
          </cell>
          <cell r="O428">
            <v>1120</v>
          </cell>
          <cell r="P428">
            <v>4480</v>
          </cell>
        </row>
        <row r="429">
          <cell r="B429" t="str">
            <v>W/ COATING, WALL MOUNT. TYPE</v>
          </cell>
          <cell r="C429">
            <v>1.25</v>
          </cell>
          <cell r="D429">
            <v>4.8499999999999996</v>
          </cell>
          <cell r="E429">
            <v>1</v>
          </cell>
          <cell r="F429">
            <v>0</v>
          </cell>
          <cell r="G429">
            <v>0</v>
          </cell>
          <cell r="H429">
            <v>0</v>
          </cell>
          <cell r="I429">
            <v>0.13</v>
          </cell>
          <cell r="J429">
            <v>0</v>
          </cell>
          <cell r="K429">
            <v>0</v>
          </cell>
          <cell r="L429">
            <v>0</v>
          </cell>
          <cell r="M429">
            <v>0</v>
          </cell>
          <cell r="N429">
            <v>0</v>
          </cell>
          <cell r="O429">
            <v>0</v>
          </cell>
          <cell r="P429">
            <v>0</v>
          </cell>
        </row>
        <row r="430">
          <cell r="A430">
            <v>19</v>
          </cell>
          <cell r="B430" t="str">
            <v xml:space="preserve">CAMERA SUPPORT, HOT DIPPED GALVANIZED STEEL </v>
          </cell>
          <cell r="C430">
            <v>6</v>
          </cell>
          <cell r="D430" t="str">
            <v>SET</v>
          </cell>
          <cell r="E430">
            <v>14000</v>
          </cell>
          <cell r="F430">
            <v>84000</v>
          </cell>
          <cell r="G430">
            <v>0</v>
          </cell>
          <cell r="H430">
            <v>0</v>
          </cell>
          <cell r="I430">
            <v>20</v>
          </cell>
          <cell r="J430">
            <v>120</v>
          </cell>
          <cell r="K430">
            <v>14000</v>
          </cell>
          <cell r="L430">
            <v>84000</v>
          </cell>
          <cell r="M430">
            <v>0</v>
          </cell>
          <cell r="N430">
            <v>0</v>
          </cell>
          <cell r="O430">
            <v>5600</v>
          </cell>
          <cell r="P430">
            <v>33600</v>
          </cell>
        </row>
        <row r="431">
          <cell r="B431" t="str">
            <v>W/ COATING, STANCHION TYPE, 3M H , W/FUNDATION</v>
          </cell>
          <cell r="C431">
            <v>1.5</v>
          </cell>
          <cell r="D431">
            <v>5.08</v>
          </cell>
          <cell r="E431">
            <v>1</v>
          </cell>
          <cell r="F431">
            <v>0</v>
          </cell>
          <cell r="G431">
            <v>0</v>
          </cell>
          <cell r="H431">
            <v>0</v>
          </cell>
          <cell r="I431">
            <v>0.15</v>
          </cell>
          <cell r="J431">
            <v>0</v>
          </cell>
          <cell r="K431">
            <v>0</v>
          </cell>
          <cell r="L431">
            <v>0</v>
          </cell>
          <cell r="M431">
            <v>0</v>
          </cell>
          <cell r="N431">
            <v>0</v>
          </cell>
          <cell r="O431">
            <v>0</v>
          </cell>
          <cell r="P431">
            <v>0</v>
          </cell>
        </row>
        <row r="432">
          <cell r="A432">
            <v>20</v>
          </cell>
          <cell r="B432" t="str">
            <v xml:space="preserve"> HOT DIPPED GALVANIZED CONDUIT FITTING, UNION,</v>
          </cell>
          <cell r="C432">
            <v>1</v>
          </cell>
          <cell r="D432" t="str">
            <v>LOT</v>
          </cell>
          <cell r="E432">
            <v>78750</v>
          </cell>
          <cell r="F432">
            <v>78750</v>
          </cell>
          <cell r="G432">
            <v>0</v>
          </cell>
          <cell r="H432">
            <v>0</v>
          </cell>
          <cell r="I432">
            <v>122.5</v>
          </cell>
          <cell r="J432">
            <v>123</v>
          </cell>
          <cell r="K432">
            <v>78750</v>
          </cell>
          <cell r="L432">
            <v>78750</v>
          </cell>
          <cell r="M432">
            <v>0</v>
          </cell>
          <cell r="N432">
            <v>0</v>
          </cell>
          <cell r="O432">
            <v>34300</v>
          </cell>
          <cell r="P432">
            <v>34300</v>
          </cell>
        </row>
        <row r="433">
          <cell r="B433" t="str">
            <v>SEALING FITTING</v>
          </cell>
          <cell r="C433">
            <v>2</v>
          </cell>
          <cell r="D433">
            <v>5.54</v>
          </cell>
          <cell r="E433">
            <v>1</v>
          </cell>
          <cell r="F433">
            <v>0</v>
          </cell>
          <cell r="G433">
            <v>0</v>
          </cell>
          <cell r="H433">
            <v>0</v>
          </cell>
          <cell r="I433">
            <v>0.2</v>
          </cell>
          <cell r="J433">
            <v>0</v>
          </cell>
          <cell r="K433">
            <v>0</v>
          </cell>
          <cell r="L433">
            <v>0</v>
          </cell>
          <cell r="M433">
            <v>0</v>
          </cell>
          <cell r="N433">
            <v>0</v>
          </cell>
          <cell r="O433">
            <v>0</v>
          </cell>
          <cell r="P433">
            <v>0</v>
          </cell>
        </row>
        <row r="434">
          <cell r="A434">
            <v>21</v>
          </cell>
          <cell r="B434" t="str">
            <v>FIBER OPTIC CABLE CABLE , 1 FIBERS</v>
          </cell>
          <cell r="C434">
            <v>1250</v>
          </cell>
          <cell r="D434" t="str">
            <v>M</v>
          </cell>
          <cell r="E434">
            <v>38</v>
          </cell>
          <cell r="F434">
            <v>47500</v>
          </cell>
          <cell r="G434">
            <v>0</v>
          </cell>
          <cell r="H434">
            <v>0</v>
          </cell>
          <cell r="I434">
            <v>0.1</v>
          </cell>
          <cell r="J434">
            <v>125</v>
          </cell>
          <cell r="K434">
            <v>38</v>
          </cell>
          <cell r="L434">
            <v>47500</v>
          </cell>
          <cell r="M434">
            <v>0</v>
          </cell>
          <cell r="N434">
            <v>0</v>
          </cell>
          <cell r="O434">
            <v>28</v>
          </cell>
          <cell r="P434">
            <v>35000</v>
          </cell>
        </row>
        <row r="435">
          <cell r="A435">
            <v>22</v>
          </cell>
          <cell r="B435" t="str">
            <v>FIBER OPTIC VIDEO SIGNAL RECEIVER</v>
          </cell>
          <cell r="C435">
            <v>1</v>
          </cell>
          <cell r="D435" t="str">
            <v>SET</v>
          </cell>
          <cell r="E435">
            <v>23400</v>
          </cell>
          <cell r="F435">
            <v>23400</v>
          </cell>
          <cell r="G435">
            <v>0</v>
          </cell>
          <cell r="H435">
            <v>0</v>
          </cell>
          <cell r="I435">
            <v>4</v>
          </cell>
          <cell r="J435">
            <v>4</v>
          </cell>
          <cell r="K435">
            <v>23400</v>
          </cell>
          <cell r="L435">
            <v>23400</v>
          </cell>
          <cell r="M435">
            <v>0</v>
          </cell>
          <cell r="N435">
            <v>0</v>
          </cell>
          <cell r="O435">
            <v>1120</v>
          </cell>
          <cell r="P435">
            <v>1120</v>
          </cell>
        </row>
        <row r="436">
          <cell r="A436">
            <v>23</v>
          </cell>
          <cell r="B436" t="str">
            <v>FIBER OPTIC VIDEO SIGNAL TRANSMITER</v>
          </cell>
          <cell r="C436">
            <v>1</v>
          </cell>
          <cell r="D436" t="str">
            <v>SET</v>
          </cell>
          <cell r="E436">
            <v>25200</v>
          </cell>
          <cell r="F436">
            <v>25200</v>
          </cell>
          <cell r="G436">
            <v>0</v>
          </cell>
          <cell r="H436">
            <v>0</v>
          </cell>
          <cell r="I436">
            <v>4</v>
          </cell>
          <cell r="J436">
            <v>4</v>
          </cell>
          <cell r="K436">
            <v>25200</v>
          </cell>
          <cell r="L436">
            <v>25200</v>
          </cell>
          <cell r="M436">
            <v>0</v>
          </cell>
          <cell r="N436">
            <v>0</v>
          </cell>
          <cell r="O436">
            <v>1120</v>
          </cell>
          <cell r="P436">
            <v>1120</v>
          </cell>
        </row>
        <row r="437">
          <cell r="A437">
            <v>24</v>
          </cell>
          <cell r="B437" t="str">
            <v xml:space="preserve"> MISCELLANEOUS MATERIALS</v>
          </cell>
          <cell r="C437">
            <v>1</v>
          </cell>
          <cell r="D437" t="str">
            <v>LOT</v>
          </cell>
          <cell r="E437">
            <v>50879.4</v>
          </cell>
          <cell r="F437">
            <v>50879</v>
          </cell>
          <cell r="G437">
            <v>0</v>
          </cell>
          <cell r="H437">
            <v>0</v>
          </cell>
          <cell r="I437">
            <v>38.61</v>
          </cell>
          <cell r="J437">
            <v>39</v>
          </cell>
          <cell r="K437">
            <v>50879</v>
          </cell>
          <cell r="L437">
            <v>50879</v>
          </cell>
          <cell r="M437">
            <v>0</v>
          </cell>
          <cell r="N437">
            <v>0</v>
          </cell>
          <cell r="O437">
            <v>10811</v>
          </cell>
          <cell r="P437">
            <v>10811</v>
          </cell>
        </row>
        <row r="438">
          <cell r="B438" t="str">
            <v>SUB-TOTAL : (G)</v>
          </cell>
          <cell r="C438">
            <v>3.5</v>
          </cell>
          <cell r="D438">
            <v>8.08</v>
          </cell>
          <cell r="E438">
            <v>1</v>
          </cell>
          <cell r="F438">
            <v>1746859</v>
          </cell>
          <cell r="G438">
            <v>0</v>
          </cell>
          <cell r="H438">
            <v>0</v>
          </cell>
          <cell r="I438">
            <v>0.35</v>
          </cell>
          <cell r="J438">
            <v>1326</v>
          </cell>
          <cell r="K438">
            <v>0</v>
          </cell>
          <cell r="L438">
            <v>1746859</v>
          </cell>
          <cell r="M438">
            <v>0</v>
          </cell>
          <cell r="N438">
            <v>0</v>
          </cell>
          <cell r="O438">
            <v>0</v>
          </cell>
          <cell r="P438">
            <v>371601</v>
          </cell>
        </row>
        <row r="439">
          <cell r="B439" t="str">
            <v xml:space="preserve">XS </v>
          </cell>
          <cell r="C439">
            <v>4</v>
          </cell>
          <cell r="D439">
            <v>8.56</v>
          </cell>
          <cell r="E439">
            <v>1</v>
          </cell>
          <cell r="F439">
            <v>0</v>
          </cell>
          <cell r="G439">
            <v>0</v>
          </cell>
          <cell r="H439">
            <v>0</v>
          </cell>
          <cell r="I439">
            <v>0.41</v>
          </cell>
          <cell r="J439">
            <v>0</v>
          </cell>
          <cell r="K439">
            <v>0</v>
          </cell>
          <cell r="L439">
            <v>0</v>
          </cell>
          <cell r="M439">
            <v>0</v>
          </cell>
          <cell r="N439">
            <v>0</v>
          </cell>
          <cell r="O439">
            <v>0</v>
          </cell>
          <cell r="P439">
            <v>0</v>
          </cell>
        </row>
        <row r="440">
          <cell r="B440" t="str">
            <v xml:space="preserve">XS </v>
          </cell>
          <cell r="C440">
            <v>5</v>
          </cell>
          <cell r="D440">
            <v>9.5299999999999994</v>
          </cell>
          <cell r="E440">
            <v>1</v>
          </cell>
          <cell r="F440">
            <v>0</v>
          </cell>
          <cell r="G440">
            <v>0</v>
          </cell>
          <cell r="H440">
            <v>0</v>
          </cell>
          <cell r="I440">
            <v>0.51</v>
          </cell>
          <cell r="J440">
            <v>0</v>
          </cell>
          <cell r="K440">
            <v>0</v>
          </cell>
          <cell r="L440">
            <v>0</v>
          </cell>
          <cell r="M440">
            <v>0</v>
          </cell>
          <cell r="N440">
            <v>0</v>
          </cell>
          <cell r="O440">
            <v>0</v>
          </cell>
          <cell r="P440">
            <v>0</v>
          </cell>
        </row>
        <row r="441">
          <cell r="A441" t="str">
            <v>H.</v>
          </cell>
          <cell r="B441" t="str">
            <v xml:space="preserve"> CATHODIC PROTECTION SYSTEM </v>
          </cell>
          <cell r="C441">
            <v>6</v>
          </cell>
          <cell r="D441">
            <v>10.97</v>
          </cell>
          <cell r="E441">
            <v>1.25</v>
          </cell>
          <cell r="F441">
            <v>0</v>
          </cell>
          <cell r="G441">
            <v>0</v>
          </cell>
          <cell r="H441">
            <v>0</v>
          </cell>
          <cell r="I441">
            <v>0.61</v>
          </cell>
          <cell r="J441">
            <v>0</v>
          </cell>
          <cell r="K441">
            <v>0</v>
          </cell>
          <cell r="L441">
            <v>0</v>
          </cell>
          <cell r="M441">
            <v>0</v>
          </cell>
          <cell r="N441">
            <v>0</v>
          </cell>
          <cell r="O441">
            <v>0</v>
          </cell>
          <cell r="P441">
            <v>0</v>
          </cell>
        </row>
        <row r="442">
          <cell r="A442">
            <v>1</v>
          </cell>
          <cell r="B442" t="str">
            <v>40LB型鎂犧牲陽極</v>
          </cell>
          <cell r="C442">
            <v>60</v>
          </cell>
          <cell r="D442" t="str">
            <v>SET</v>
          </cell>
          <cell r="E442">
            <v>8000</v>
          </cell>
          <cell r="F442">
            <v>480000</v>
          </cell>
          <cell r="G442">
            <v>0</v>
          </cell>
          <cell r="H442">
            <v>0</v>
          </cell>
          <cell r="I442">
            <v>9</v>
          </cell>
          <cell r="J442">
            <v>540</v>
          </cell>
          <cell r="K442">
            <v>8000</v>
          </cell>
          <cell r="L442">
            <v>480000</v>
          </cell>
          <cell r="M442">
            <v>0</v>
          </cell>
          <cell r="N442">
            <v>0</v>
          </cell>
          <cell r="O442">
            <v>2520</v>
          </cell>
          <cell r="P442">
            <v>151200</v>
          </cell>
        </row>
        <row r="443">
          <cell r="A443">
            <v>2</v>
          </cell>
          <cell r="B443" t="str">
            <v xml:space="preserve">ZINC GROUNDING CELL, FOUR ANODE UNITS WITH </v>
          </cell>
          <cell r="C443">
            <v>5</v>
          </cell>
          <cell r="D443" t="str">
            <v>SET</v>
          </cell>
          <cell r="E443">
            <v>14000</v>
          </cell>
          <cell r="F443">
            <v>70000</v>
          </cell>
          <cell r="G443">
            <v>0</v>
          </cell>
          <cell r="H443">
            <v>0</v>
          </cell>
          <cell r="I443">
            <v>6</v>
          </cell>
          <cell r="J443">
            <v>30</v>
          </cell>
          <cell r="K443">
            <v>14000</v>
          </cell>
          <cell r="L443">
            <v>70000</v>
          </cell>
          <cell r="M443">
            <v>0</v>
          </cell>
          <cell r="N443">
            <v>0</v>
          </cell>
          <cell r="O443">
            <v>1680</v>
          </cell>
          <cell r="P443">
            <v>8400</v>
          </cell>
        </row>
        <row r="444">
          <cell r="B444" t="str">
            <v xml:space="preserve">10 FT OF #6 AWG HMWPE CATHODIC </v>
          </cell>
          <cell r="C444">
            <v>12</v>
          </cell>
          <cell r="D444">
            <v>12.7</v>
          </cell>
          <cell r="E444">
            <v>1.25</v>
          </cell>
          <cell r="F444">
            <v>0</v>
          </cell>
          <cell r="G444">
            <v>0</v>
          </cell>
          <cell r="H444">
            <v>0</v>
          </cell>
          <cell r="I444">
            <v>1.22</v>
          </cell>
          <cell r="J444">
            <v>0</v>
          </cell>
          <cell r="K444">
            <v>0</v>
          </cell>
          <cell r="L444">
            <v>0</v>
          </cell>
          <cell r="M444">
            <v>0</v>
          </cell>
          <cell r="N444">
            <v>0</v>
          </cell>
          <cell r="O444">
            <v>0</v>
          </cell>
          <cell r="P444">
            <v>0</v>
          </cell>
        </row>
        <row r="445">
          <cell r="B445" t="str">
            <v xml:space="preserve">PROTECTION COPPER CABLE, 1.4"X1.4"X60" </v>
          </cell>
          <cell r="C445">
            <v>14</v>
          </cell>
          <cell r="D445">
            <v>12.7</v>
          </cell>
          <cell r="E445">
            <v>1.25</v>
          </cell>
          <cell r="F445">
            <v>0</v>
          </cell>
          <cell r="G445">
            <v>0</v>
          </cell>
          <cell r="H445">
            <v>0</v>
          </cell>
          <cell r="I445">
            <v>1.42</v>
          </cell>
          <cell r="J445">
            <v>0</v>
          </cell>
          <cell r="K445">
            <v>0</v>
          </cell>
          <cell r="L445">
            <v>0</v>
          </cell>
          <cell r="M445">
            <v>0</v>
          </cell>
          <cell r="N445">
            <v>0</v>
          </cell>
          <cell r="O445">
            <v>0</v>
          </cell>
          <cell r="P445">
            <v>0</v>
          </cell>
          <cell r="Q445">
            <v>0</v>
          </cell>
        </row>
        <row r="446">
          <cell r="B446" t="str">
            <v>ANODE</v>
          </cell>
          <cell r="C446">
            <v>16</v>
          </cell>
          <cell r="D446">
            <v>12.7</v>
          </cell>
          <cell r="E446">
            <v>1.25</v>
          </cell>
          <cell r="F446">
            <v>0</v>
          </cell>
          <cell r="G446">
            <v>0</v>
          </cell>
          <cell r="H446">
            <v>0</v>
          </cell>
          <cell r="I446">
            <v>1.62</v>
          </cell>
          <cell r="J446">
            <v>0</v>
          </cell>
          <cell r="K446">
            <v>0</v>
          </cell>
          <cell r="L446">
            <v>0</v>
          </cell>
          <cell r="M446">
            <v>0</v>
          </cell>
          <cell r="N446">
            <v>0</v>
          </cell>
          <cell r="O446">
            <v>0</v>
          </cell>
          <cell r="P446">
            <v>0</v>
          </cell>
        </row>
        <row r="447">
          <cell r="A447">
            <v>3</v>
          </cell>
          <cell r="B447" t="str">
            <v>TEST JUNTION BOX</v>
          </cell>
          <cell r="C447">
            <v>7</v>
          </cell>
          <cell r="D447" t="str">
            <v>SET</v>
          </cell>
          <cell r="E447">
            <v>3000</v>
          </cell>
          <cell r="F447">
            <v>21000</v>
          </cell>
          <cell r="G447">
            <v>0</v>
          </cell>
          <cell r="H447">
            <v>0</v>
          </cell>
          <cell r="I447">
            <v>6</v>
          </cell>
          <cell r="J447">
            <v>42</v>
          </cell>
          <cell r="K447">
            <v>3000</v>
          </cell>
          <cell r="L447">
            <v>21000</v>
          </cell>
          <cell r="M447">
            <v>0</v>
          </cell>
          <cell r="N447">
            <v>0</v>
          </cell>
          <cell r="O447">
            <v>1680</v>
          </cell>
          <cell r="P447">
            <v>11760</v>
          </cell>
        </row>
        <row r="448">
          <cell r="A448">
            <v>4</v>
          </cell>
          <cell r="B448" t="str">
            <v>Cu-CuS04 REFERENCE ELECTRODE WITH 10 FT OF</v>
          </cell>
          <cell r="C448">
            <v>7</v>
          </cell>
          <cell r="D448" t="str">
            <v>SET</v>
          </cell>
          <cell r="E448">
            <v>4000</v>
          </cell>
          <cell r="F448">
            <v>28000</v>
          </cell>
          <cell r="G448">
            <v>0</v>
          </cell>
          <cell r="H448">
            <v>0</v>
          </cell>
          <cell r="I448">
            <v>6</v>
          </cell>
          <cell r="J448">
            <v>42</v>
          </cell>
          <cell r="K448">
            <v>4000</v>
          </cell>
          <cell r="L448">
            <v>28000</v>
          </cell>
          <cell r="M448">
            <v>0</v>
          </cell>
          <cell r="N448">
            <v>0</v>
          </cell>
          <cell r="O448">
            <v>1680</v>
          </cell>
          <cell r="P448">
            <v>11760</v>
          </cell>
        </row>
        <row r="449">
          <cell r="B449" t="str">
            <v xml:space="preserve">#8 AWG HMWPE CATHODIC PROTECTION  </v>
          </cell>
          <cell r="C449">
            <v>22</v>
          </cell>
          <cell r="D449">
            <v>12.7</v>
          </cell>
          <cell r="E449">
            <v>1.25</v>
          </cell>
          <cell r="I449">
            <v>2.23</v>
          </cell>
          <cell r="J449">
            <v>11.72</v>
          </cell>
          <cell r="K449">
            <v>13.950000000000001</v>
          </cell>
          <cell r="P449">
            <v>8</v>
          </cell>
        </row>
        <row r="450">
          <cell r="B450" t="str">
            <v xml:space="preserve">COPPER CABLE &amp; BACKFILL OVER SIZE   </v>
          </cell>
        </row>
        <row r="451">
          <cell r="B451" t="str">
            <v>6" D x 10" L, GLOBAL TYPE OR EQUAL</v>
          </cell>
        </row>
        <row r="452">
          <cell r="A452">
            <v>5</v>
          </cell>
          <cell r="B452" t="str">
            <v>#8AWG 1/C HALAR CABLE</v>
          </cell>
          <cell r="C452">
            <v>475</v>
          </cell>
          <cell r="D452" t="str">
            <v>M</v>
          </cell>
          <cell r="E452">
            <v>120</v>
          </cell>
          <cell r="F452">
            <v>57000</v>
          </cell>
          <cell r="G452">
            <v>0</v>
          </cell>
          <cell r="H452">
            <v>0</v>
          </cell>
          <cell r="I452">
            <v>0.12</v>
          </cell>
          <cell r="J452">
            <v>57</v>
          </cell>
          <cell r="K452">
            <v>120</v>
          </cell>
          <cell r="L452">
            <v>57000</v>
          </cell>
          <cell r="M452">
            <v>0</v>
          </cell>
          <cell r="N452">
            <v>0</v>
          </cell>
          <cell r="O452">
            <v>34</v>
          </cell>
          <cell r="P452">
            <v>16150</v>
          </cell>
        </row>
        <row r="453">
          <cell r="A453">
            <v>6</v>
          </cell>
          <cell r="B453" t="str">
            <v>CADWELD POWDER CARTRIDGE, CA-25 TYPE</v>
          </cell>
          <cell r="C453">
            <v>15</v>
          </cell>
          <cell r="D453" t="str">
            <v>PCS</v>
          </cell>
          <cell r="E453">
            <v>125</v>
          </cell>
          <cell r="F453">
            <v>1875</v>
          </cell>
          <cell r="G453">
            <v>0</v>
          </cell>
          <cell r="H453">
            <v>0</v>
          </cell>
          <cell r="I453">
            <v>1</v>
          </cell>
          <cell r="J453">
            <v>15</v>
          </cell>
          <cell r="K453">
            <v>125</v>
          </cell>
          <cell r="L453">
            <v>1875</v>
          </cell>
          <cell r="M453">
            <v>0</v>
          </cell>
          <cell r="N453">
            <v>0</v>
          </cell>
          <cell r="O453">
            <v>280</v>
          </cell>
          <cell r="P453">
            <v>4200</v>
          </cell>
        </row>
        <row r="454">
          <cell r="A454">
            <v>7</v>
          </cell>
          <cell r="B454" t="str">
            <v>CADWELD MOLD</v>
          </cell>
          <cell r="C454">
            <v>1</v>
          </cell>
          <cell r="D454" t="str">
            <v>SET</v>
          </cell>
          <cell r="E454">
            <v>1500</v>
          </cell>
          <cell r="F454">
            <v>1500</v>
          </cell>
          <cell r="G454">
            <v>0</v>
          </cell>
          <cell r="H454">
            <v>0</v>
          </cell>
          <cell r="I454">
            <v>0</v>
          </cell>
          <cell r="J454">
            <v>0</v>
          </cell>
          <cell r="K454">
            <v>1500</v>
          </cell>
          <cell r="L454">
            <v>1500</v>
          </cell>
          <cell r="M454">
            <v>0</v>
          </cell>
          <cell r="N454">
            <v>0</v>
          </cell>
          <cell r="O454">
            <v>0</v>
          </cell>
          <cell r="P454">
            <v>0</v>
          </cell>
        </row>
        <row r="455">
          <cell r="A455">
            <v>8</v>
          </cell>
          <cell r="B455" t="str">
            <v>C TYPE LUG</v>
          </cell>
          <cell r="C455">
            <v>60</v>
          </cell>
          <cell r="D455" t="str">
            <v>PCS</v>
          </cell>
          <cell r="E455">
            <v>50</v>
          </cell>
          <cell r="F455">
            <v>3000</v>
          </cell>
          <cell r="G455">
            <v>0</v>
          </cell>
          <cell r="H455">
            <v>0</v>
          </cell>
          <cell r="I455">
            <v>0.5</v>
          </cell>
          <cell r="J455">
            <v>30</v>
          </cell>
          <cell r="K455">
            <v>50</v>
          </cell>
          <cell r="L455">
            <v>3000</v>
          </cell>
          <cell r="M455">
            <v>0</v>
          </cell>
          <cell r="N455">
            <v>0</v>
          </cell>
          <cell r="O455">
            <v>140</v>
          </cell>
          <cell r="P455">
            <v>8400</v>
          </cell>
        </row>
        <row r="456">
          <cell r="A456">
            <v>9</v>
          </cell>
          <cell r="B456" t="str">
            <v>TOOL,MOLD SUPPORT CLAMP CADWELD CAB-320</v>
          </cell>
          <cell r="C456">
            <v>1</v>
          </cell>
          <cell r="D456" t="str">
            <v>PCS</v>
          </cell>
          <cell r="E456">
            <v>2500</v>
          </cell>
          <cell r="F456">
            <v>2500</v>
          </cell>
          <cell r="G456">
            <v>0</v>
          </cell>
          <cell r="H456">
            <v>0</v>
          </cell>
          <cell r="I456">
            <v>0</v>
          </cell>
          <cell r="J456">
            <v>0</v>
          </cell>
          <cell r="K456">
            <v>2500</v>
          </cell>
          <cell r="L456">
            <v>2500</v>
          </cell>
          <cell r="M456">
            <v>0</v>
          </cell>
          <cell r="N456">
            <v>0</v>
          </cell>
          <cell r="O456">
            <v>0</v>
          </cell>
          <cell r="P456">
            <v>0</v>
          </cell>
        </row>
        <row r="457">
          <cell r="A457">
            <v>10</v>
          </cell>
          <cell r="B457" t="str">
            <v xml:space="preserve">NONMETALLIC CONDUIT, PVC CNS 1302 UPVC </v>
          </cell>
          <cell r="C457">
            <v>285</v>
          </cell>
          <cell r="D457" t="str">
            <v>M</v>
          </cell>
          <cell r="E457">
            <v>16</v>
          </cell>
          <cell r="F457">
            <v>4560</v>
          </cell>
          <cell r="G457">
            <v>0</v>
          </cell>
          <cell r="H457">
            <v>0</v>
          </cell>
          <cell r="I457">
            <v>0.5</v>
          </cell>
          <cell r="J457">
            <v>143</v>
          </cell>
          <cell r="K457">
            <v>16</v>
          </cell>
          <cell r="L457">
            <v>4560</v>
          </cell>
          <cell r="M457">
            <v>0</v>
          </cell>
          <cell r="N457">
            <v>0</v>
          </cell>
          <cell r="O457">
            <v>140</v>
          </cell>
          <cell r="P457">
            <v>39900</v>
          </cell>
          <cell r="Q457">
            <v>0</v>
          </cell>
        </row>
        <row r="458">
          <cell r="B458" t="str">
            <v>TABLE 1, 1"</v>
          </cell>
          <cell r="C458">
            <v>0</v>
          </cell>
          <cell r="D458">
            <v>0</v>
          </cell>
          <cell r="E458">
            <v>0</v>
          </cell>
          <cell r="F458">
            <v>0</v>
          </cell>
          <cell r="G458">
            <v>0</v>
          </cell>
          <cell r="H458">
            <v>0</v>
          </cell>
          <cell r="I458">
            <v>0</v>
          </cell>
          <cell r="J458">
            <v>0</v>
          </cell>
          <cell r="K458">
            <v>0</v>
          </cell>
          <cell r="L458">
            <v>0</v>
          </cell>
          <cell r="M458">
            <v>0</v>
          </cell>
          <cell r="N458">
            <v>0</v>
          </cell>
          <cell r="O458">
            <v>0</v>
          </cell>
          <cell r="P458">
            <v>0</v>
          </cell>
        </row>
        <row r="459">
          <cell r="A459">
            <v>11</v>
          </cell>
          <cell r="B459" t="str">
            <v xml:space="preserve">CONCRETE, 3000PSI </v>
          </cell>
          <cell r="C459">
            <v>3</v>
          </cell>
          <cell r="D459" t="str">
            <v>M3</v>
          </cell>
          <cell r="E459" t="str">
            <v>M+L</v>
          </cell>
          <cell r="F459" t="str">
            <v>M+L</v>
          </cell>
          <cell r="G459">
            <v>0</v>
          </cell>
          <cell r="H459">
            <v>0</v>
          </cell>
          <cell r="I459">
            <v>0</v>
          </cell>
          <cell r="J459">
            <v>0</v>
          </cell>
          <cell r="K459" t="str">
            <v>M+L</v>
          </cell>
          <cell r="L459" t="str">
            <v>M+L</v>
          </cell>
          <cell r="M459">
            <v>0</v>
          </cell>
          <cell r="N459">
            <v>0</v>
          </cell>
          <cell r="O459">
            <v>2300</v>
          </cell>
          <cell r="P459">
            <v>6900</v>
          </cell>
        </row>
        <row r="460">
          <cell r="A460">
            <v>12</v>
          </cell>
          <cell r="B460" t="str">
            <v>STEEL REINFORCING BAR, 3/8"</v>
          </cell>
          <cell r="C460">
            <v>610</v>
          </cell>
          <cell r="D460" t="str">
            <v>KG</v>
          </cell>
          <cell r="E460" t="str">
            <v>M+L</v>
          </cell>
          <cell r="F460" t="str">
            <v>M+L</v>
          </cell>
          <cell r="G460">
            <v>0</v>
          </cell>
          <cell r="H460">
            <v>0</v>
          </cell>
          <cell r="I460">
            <v>0</v>
          </cell>
          <cell r="J460">
            <v>0</v>
          </cell>
          <cell r="K460" t="str">
            <v>M+L</v>
          </cell>
          <cell r="L460" t="str">
            <v>M+L</v>
          </cell>
          <cell r="M460">
            <v>0</v>
          </cell>
          <cell r="N460">
            <v>0</v>
          </cell>
          <cell r="O460">
            <v>16</v>
          </cell>
          <cell r="P460">
            <v>9760</v>
          </cell>
        </row>
        <row r="461">
          <cell r="A461">
            <v>13</v>
          </cell>
          <cell r="B461" t="str">
            <v xml:space="preserve"> EXCAVATION</v>
          </cell>
          <cell r="C461">
            <v>152</v>
          </cell>
          <cell r="D461" t="str">
            <v>M3</v>
          </cell>
          <cell r="E461" t="str">
            <v>M+L</v>
          </cell>
          <cell r="F461" t="str">
            <v>M+L</v>
          </cell>
          <cell r="G461">
            <v>0</v>
          </cell>
          <cell r="H461">
            <v>0</v>
          </cell>
          <cell r="I461">
            <v>0</v>
          </cell>
          <cell r="J461">
            <v>0</v>
          </cell>
          <cell r="K461" t="str">
            <v>M+L</v>
          </cell>
          <cell r="L461" t="str">
            <v>M+L</v>
          </cell>
          <cell r="M461">
            <v>0</v>
          </cell>
          <cell r="N461">
            <v>0</v>
          </cell>
          <cell r="O461">
            <v>120</v>
          </cell>
          <cell r="P461">
            <v>18240</v>
          </cell>
        </row>
        <row r="462">
          <cell r="A462">
            <v>14</v>
          </cell>
          <cell r="B462" t="str">
            <v xml:space="preserve"> BACKFILL SAND</v>
          </cell>
          <cell r="C462">
            <v>50</v>
          </cell>
          <cell r="D462" t="str">
            <v>M3</v>
          </cell>
          <cell r="E462" t="str">
            <v>M+L</v>
          </cell>
          <cell r="F462" t="str">
            <v>M+L</v>
          </cell>
          <cell r="G462">
            <v>0</v>
          </cell>
          <cell r="H462">
            <v>0</v>
          </cell>
          <cell r="I462">
            <v>0</v>
          </cell>
          <cell r="J462">
            <v>0</v>
          </cell>
          <cell r="K462" t="str">
            <v>M+L</v>
          </cell>
          <cell r="L462" t="str">
            <v>M+L</v>
          </cell>
          <cell r="M462">
            <v>0</v>
          </cell>
          <cell r="N462">
            <v>0</v>
          </cell>
          <cell r="O462">
            <v>550</v>
          </cell>
          <cell r="P462">
            <v>27500</v>
          </cell>
        </row>
        <row r="463">
          <cell r="A463">
            <v>15</v>
          </cell>
          <cell r="B463" t="str">
            <v xml:space="preserve"> BACKFILL STONE</v>
          </cell>
          <cell r="C463">
            <v>31</v>
          </cell>
          <cell r="D463" t="str">
            <v>M3</v>
          </cell>
          <cell r="E463" t="str">
            <v>M+L</v>
          </cell>
          <cell r="F463" t="str">
            <v>M+L</v>
          </cell>
          <cell r="G463">
            <v>0</v>
          </cell>
          <cell r="H463">
            <v>0</v>
          </cell>
          <cell r="I463">
            <v>0</v>
          </cell>
          <cell r="J463">
            <v>0</v>
          </cell>
          <cell r="K463" t="str">
            <v>M+L</v>
          </cell>
          <cell r="L463" t="str">
            <v>M+L</v>
          </cell>
          <cell r="M463">
            <v>0</v>
          </cell>
          <cell r="N463">
            <v>0</v>
          </cell>
          <cell r="O463">
            <v>520</v>
          </cell>
          <cell r="P463">
            <v>16120</v>
          </cell>
        </row>
        <row r="464">
          <cell r="A464">
            <v>16</v>
          </cell>
          <cell r="B464" t="str">
            <v xml:space="preserve"> DISPOSAL</v>
          </cell>
          <cell r="C464">
            <v>80</v>
          </cell>
          <cell r="D464" t="str">
            <v>M3</v>
          </cell>
          <cell r="E464" t="str">
            <v>M+L</v>
          </cell>
          <cell r="F464" t="str">
            <v>M+L</v>
          </cell>
          <cell r="G464">
            <v>0</v>
          </cell>
          <cell r="H464">
            <v>0</v>
          </cell>
          <cell r="I464">
            <v>0</v>
          </cell>
          <cell r="J464">
            <v>0</v>
          </cell>
          <cell r="K464" t="str">
            <v>M+L</v>
          </cell>
          <cell r="L464" t="str">
            <v>M+L</v>
          </cell>
          <cell r="M464">
            <v>0</v>
          </cell>
          <cell r="N464">
            <v>0</v>
          </cell>
          <cell r="O464">
            <v>220</v>
          </cell>
          <cell r="P464">
            <v>17600</v>
          </cell>
        </row>
        <row r="465">
          <cell r="A465">
            <v>17</v>
          </cell>
          <cell r="B465" t="str">
            <v>熱縮絕緣套管理(含熱溶膠)</v>
          </cell>
          <cell r="C465">
            <v>9</v>
          </cell>
          <cell r="D465" t="str">
            <v>PCS</v>
          </cell>
          <cell r="E465">
            <v>500</v>
          </cell>
          <cell r="F465">
            <v>4500</v>
          </cell>
          <cell r="G465">
            <v>0</v>
          </cell>
          <cell r="H465">
            <v>0</v>
          </cell>
          <cell r="I465">
            <v>2</v>
          </cell>
          <cell r="J465">
            <v>18</v>
          </cell>
          <cell r="K465">
            <v>500</v>
          </cell>
          <cell r="L465">
            <v>4500</v>
          </cell>
          <cell r="M465">
            <v>0</v>
          </cell>
          <cell r="N465">
            <v>0</v>
          </cell>
          <cell r="O465">
            <v>560</v>
          </cell>
          <cell r="P465">
            <v>5040</v>
          </cell>
        </row>
        <row r="466">
          <cell r="A466">
            <v>18</v>
          </cell>
          <cell r="B466" t="str">
            <v>自融型絕緣膠帶</v>
          </cell>
          <cell r="C466">
            <v>7</v>
          </cell>
          <cell r="D466" t="str">
            <v>ROLL</v>
          </cell>
          <cell r="E466">
            <v>300</v>
          </cell>
          <cell r="F466">
            <v>2100</v>
          </cell>
          <cell r="G466">
            <v>0</v>
          </cell>
          <cell r="H466">
            <v>0</v>
          </cell>
          <cell r="I466">
            <v>1</v>
          </cell>
          <cell r="J466">
            <v>7</v>
          </cell>
          <cell r="K466">
            <v>300</v>
          </cell>
          <cell r="L466">
            <v>2100</v>
          </cell>
          <cell r="M466">
            <v>0</v>
          </cell>
          <cell r="N466">
            <v>0</v>
          </cell>
          <cell r="O466">
            <v>280</v>
          </cell>
          <cell r="P466">
            <v>1960</v>
          </cell>
        </row>
        <row r="467">
          <cell r="A467">
            <v>19</v>
          </cell>
          <cell r="B467" t="str">
            <v>熱融焊點PE包覆蓋</v>
          </cell>
          <cell r="C467">
            <v>8</v>
          </cell>
          <cell r="D467" t="str">
            <v>PCS</v>
          </cell>
          <cell r="E467">
            <v>350</v>
          </cell>
          <cell r="F467">
            <v>2800</v>
          </cell>
          <cell r="G467">
            <v>0</v>
          </cell>
          <cell r="H467">
            <v>0</v>
          </cell>
          <cell r="I467">
            <v>1</v>
          </cell>
          <cell r="J467">
            <v>8</v>
          </cell>
          <cell r="K467">
            <v>350</v>
          </cell>
          <cell r="L467">
            <v>2800</v>
          </cell>
          <cell r="M467">
            <v>0</v>
          </cell>
          <cell r="N467">
            <v>0</v>
          </cell>
          <cell r="O467">
            <v>280</v>
          </cell>
          <cell r="P467">
            <v>2240</v>
          </cell>
        </row>
        <row r="468">
          <cell r="A468">
            <v>20</v>
          </cell>
          <cell r="B468" t="str">
            <v>MISCELLANEOUS INCLUDE 防蝕系統測試調整 &amp; 交通安全措施費</v>
          </cell>
          <cell r="C468">
            <v>1</v>
          </cell>
          <cell r="D468" t="str">
            <v>LOT</v>
          </cell>
          <cell r="E468">
            <v>67883.5</v>
          </cell>
          <cell r="F468">
            <v>67884</v>
          </cell>
          <cell r="G468">
            <v>0</v>
          </cell>
          <cell r="H468">
            <v>0</v>
          </cell>
          <cell r="I468">
            <v>93.2</v>
          </cell>
          <cell r="J468">
            <v>93</v>
          </cell>
          <cell r="K468">
            <v>67884</v>
          </cell>
          <cell r="L468">
            <v>67884</v>
          </cell>
          <cell r="M468">
            <v>0</v>
          </cell>
          <cell r="N468">
            <v>0</v>
          </cell>
          <cell r="O468">
            <v>26096</v>
          </cell>
          <cell r="P468">
            <v>26096</v>
          </cell>
        </row>
        <row r="469">
          <cell r="B469" t="str">
            <v>SUB-TOTAL : (H)</v>
          </cell>
          <cell r="C469">
            <v>0</v>
          </cell>
          <cell r="D469">
            <v>0</v>
          </cell>
          <cell r="E469">
            <v>0</v>
          </cell>
          <cell r="F469">
            <v>746719</v>
          </cell>
          <cell r="G469">
            <v>0</v>
          </cell>
          <cell r="H469">
            <v>0</v>
          </cell>
          <cell r="I469">
            <v>0</v>
          </cell>
          <cell r="J469">
            <v>1025</v>
          </cell>
          <cell r="K469">
            <v>0</v>
          </cell>
          <cell r="L469">
            <v>746719</v>
          </cell>
          <cell r="M469">
            <v>0</v>
          </cell>
          <cell r="N469">
            <v>0</v>
          </cell>
          <cell r="O469">
            <v>0</v>
          </cell>
          <cell r="P469">
            <v>383226</v>
          </cell>
        </row>
        <row r="470">
          <cell r="F470">
            <v>0</v>
          </cell>
          <cell r="G470">
            <v>0</v>
          </cell>
          <cell r="H470">
            <v>0</v>
          </cell>
          <cell r="I470">
            <v>0</v>
          </cell>
          <cell r="J470">
            <v>0</v>
          </cell>
          <cell r="K470">
            <v>0</v>
          </cell>
          <cell r="L470">
            <v>0</v>
          </cell>
          <cell r="M470">
            <v>0</v>
          </cell>
          <cell r="N470">
            <v>0</v>
          </cell>
          <cell r="O470">
            <v>0</v>
          </cell>
          <cell r="P470">
            <v>0</v>
          </cell>
        </row>
        <row r="471">
          <cell r="B471" t="str">
            <v>PVC???? 7C-2SQ.MM</v>
          </cell>
          <cell r="F471">
            <v>0</v>
          </cell>
          <cell r="G471">
            <v>0</v>
          </cell>
          <cell r="H471">
            <v>0</v>
          </cell>
          <cell r="I471">
            <v>0</v>
          </cell>
          <cell r="J471">
            <v>0</v>
          </cell>
          <cell r="K471">
            <v>0</v>
          </cell>
          <cell r="L471">
            <v>0</v>
          </cell>
          <cell r="M471">
            <v>0</v>
          </cell>
          <cell r="N471">
            <v>0</v>
          </cell>
          <cell r="O471">
            <v>0</v>
          </cell>
          <cell r="P471">
            <v>0</v>
          </cell>
        </row>
        <row r="472">
          <cell r="F472">
            <v>0</v>
          </cell>
          <cell r="G472">
            <v>0</v>
          </cell>
          <cell r="H472">
            <v>0</v>
          </cell>
          <cell r="I472">
            <v>0</v>
          </cell>
          <cell r="J472">
            <v>0</v>
          </cell>
          <cell r="K472">
            <v>0</v>
          </cell>
          <cell r="L472">
            <v>0</v>
          </cell>
          <cell r="M472">
            <v>0</v>
          </cell>
          <cell r="N472">
            <v>0</v>
          </cell>
          <cell r="O472">
            <v>0</v>
          </cell>
          <cell r="P472">
            <v>0</v>
          </cell>
        </row>
        <row r="473">
          <cell r="A473" t="str">
            <v>I.</v>
          </cell>
          <cell r="B473" t="str">
            <v>APS SYSTEM</v>
          </cell>
          <cell r="C473">
            <v>0</v>
          </cell>
          <cell r="D473">
            <v>0</v>
          </cell>
          <cell r="E473">
            <v>0</v>
          </cell>
          <cell r="F473">
            <v>0</v>
          </cell>
          <cell r="G473">
            <v>0</v>
          </cell>
          <cell r="H473">
            <v>0</v>
          </cell>
          <cell r="I473">
            <v>0</v>
          </cell>
          <cell r="J473">
            <v>0</v>
          </cell>
          <cell r="K473">
            <v>0</v>
          </cell>
          <cell r="L473">
            <v>0</v>
          </cell>
          <cell r="M473">
            <v>0</v>
          </cell>
          <cell r="N473">
            <v>0</v>
          </cell>
          <cell r="O473">
            <v>0</v>
          </cell>
          <cell r="P473">
            <v>0</v>
          </cell>
          <cell r="Q473">
            <v>0</v>
          </cell>
        </row>
        <row r="474">
          <cell r="B474" t="str">
            <v>D&amp;F SYSTEM PANEL, INCLUDING</v>
          </cell>
          <cell r="C474">
            <v>0</v>
          </cell>
          <cell r="D474">
            <v>0</v>
          </cell>
          <cell r="E474">
            <v>0</v>
          </cell>
          <cell r="F474">
            <v>0</v>
          </cell>
          <cell r="G474">
            <v>0</v>
          </cell>
          <cell r="H474">
            <v>0</v>
          </cell>
          <cell r="I474">
            <v>0</v>
          </cell>
          <cell r="J474">
            <v>0</v>
          </cell>
          <cell r="K474">
            <v>0</v>
          </cell>
          <cell r="L474">
            <v>0</v>
          </cell>
          <cell r="M474">
            <v>0</v>
          </cell>
          <cell r="N474">
            <v>0</v>
          </cell>
          <cell r="O474">
            <v>0</v>
          </cell>
          <cell r="P474">
            <v>0</v>
          </cell>
        </row>
        <row r="475">
          <cell r="A475">
            <v>1</v>
          </cell>
          <cell r="B475" t="str">
            <v>PLC BASE PANEL, INDOOR IP20 ENCLOSURE, W/</v>
          </cell>
          <cell r="C475">
            <v>1</v>
          </cell>
          <cell r="D475" t="str">
            <v>SET</v>
          </cell>
          <cell r="E475">
            <v>1285400</v>
          </cell>
          <cell r="F475">
            <v>1285400</v>
          </cell>
          <cell r="G475">
            <v>0</v>
          </cell>
          <cell r="H475">
            <v>0</v>
          </cell>
          <cell r="I475">
            <v>50</v>
          </cell>
          <cell r="J475">
            <v>50</v>
          </cell>
          <cell r="K475">
            <v>1285400</v>
          </cell>
          <cell r="L475">
            <v>1285400</v>
          </cell>
          <cell r="M475">
            <v>0</v>
          </cell>
          <cell r="N475">
            <v>0</v>
          </cell>
          <cell r="O475">
            <v>14000</v>
          </cell>
          <cell r="P475">
            <v>14000</v>
          </cell>
        </row>
        <row r="476">
          <cell r="B476" t="str">
            <v xml:space="preserve">POWER SUPPLY, DIx144, DOx100, </v>
          </cell>
          <cell r="C476">
            <v>0</v>
          </cell>
          <cell r="D476">
            <v>0</v>
          </cell>
          <cell r="E476">
            <v>0</v>
          </cell>
          <cell r="F476">
            <v>0</v>
          </cell>
          <cell r="G476">
            <v>0</v>
          </cell>
          <cell r="H476">
            <v>0</v>
          </cell>
          <cell r="I476">
            <v>0</v>
          </cell>
          <cell r="J476">
            <v>0</v>
          </cell>
          <cell r="K476">
            <v>0</v>
          </cell>
          <cell r="L476">
            <v>0</v>
          </cell>
          <cell r="M476">
            <v>0</v>
          </cell>
          <cell r="N476">
            <v>0</v>
          </cell>
          <cell r="O476">
            <v>0</v>
          </cell>
          <cell r="P476">
            <v>0</v>
          </cell>
        </row>
        <row r="477">
          <cell r="B477" t="str">
            <v>INTERPOSITION RELAY x50,  WIRING, AND TB.</v>
          </cell>
          <cell r="C477">
            <v>0</v>
          </cell>
          <cell r="D477">
            <v>0</v>
          </cell>
          <cell r="E477">
            <v>0</v>
          </cell>
          <cell r="F477">
            <v>0</v>
          </cell>
          <cell r="G477">
            <v>0</v>
          </cell>
          <cell r="H477">
            <v>0</v>
          </cell>
          <cell r="I477">
            <v>0</v>
          </cell>
          <cell r="J477">
            <v>0</v>
          </cell>
          <cell r="K477">
            <v>0</v>
          </cell>
          <cell r="L477">
            <v>0</v>
          </cell>
          <cell r="M477">
            <v>0</v>
          </cell>
          <cell r="N477">
            <v>0</v>
          </cell>
          <cell r="O477">
            <v>0</v>
          </cell>
          <cell r="P477">
            <v>0</v>
          </cell>
        </row>
        <row r="478">
          <cell r="A478">
            <v>19</v>
          </cell>
          <cell r="B478" t="str">
            <v>SOFTWARE DESIGN PACKAGE</v>
          </cell>
          <cell r="C478">
            <v>3000</v>
          </cell>
          <cell r="D478" t="str">
            <v>M</v>
          </cell>
          <cell r="E478">
            <v>76</v>
          </cell>
          <cell r="F478">
            <v>0</v>
          </cell>
          <cell r="G478">
            <v>0</v>
          </cell>
          <cell r="H478">
            <v>0</v>
          </cell>
          <cell r="I478">
            <v>0</v>
          </cell>
          <cell r="J478">
            <v>0</v>
          </cell>
          <cell r="K478">
            <v>0</v>
          </cell>
          <cell r="L478">
            <v>0</v>
          </cell>
          <cell r="M478">
            <v>0</v>
          </cell>
          <cell r="N478">
            <v>0</v>
          </cell>
          <cell r="O478">
            <v>0</v>
          </cell>
          <cell r="P478">
            <v>0</v>
          </cell>
          <cell r="Q478">
            <v>0</v>
          </cell>
        </row>
        <row r="479">
          <cell r="A479">
            <v>2</v>
          </cell>
          <cell r="B479" t="str">
            <v>OPERATION CONSOLE, INCLUDING</v>
          </cell>
          <cell r="C479">
            <v>1</v>
          </cell>
          <cell r="D479" t="str">
            <v>SET</v>
          </cell>
          <cell r="E479">
            <v>357000</v>
          </cell>
          <cell r="F479">
            <v>357000</v>
          </cell>
          <cell r="G479">
            <v>0</v>
          </cell>
          <cell r="H479">
            <v>0</v>
          </cell>
          <cell r="I479">
            <v>20</v>
          </cell>
          <cell r="J479">
            <v>20</v>
          </cell>
          <cell r="K479">
            <v>357000</v>
          </cell>
          <cell r="L479">
            <v>357000</v>
          </cell>
          <cell r="M479">
            <v>0</v>
          </cell>
          <cell r="N479">
            <v>0</v>
          </cell>
          <cell r="O479">
            <v>5600</v>
          </cell>
          <cell r="P479">
            <v>5600</v>
          </cell>
        </row>
        <row r="480">
          <cell r="B480" t="str">
            <v>ANNUNCIATOR PANEL, W/ 50 WINDOWS</v>
          </cell>
          <cell r="C480">
            <v>0</v>
          </cell>
          <cell r="D480">
            <v>0</v>
          </cell>
          <cell r="E480">
            <v>0</v>
          </cell>
          <cell r="F480">
            <v>0</v>
          </cell>
          <cell r="G480">
            <v>0</v>
          </cell>
          <cell r="H480">
            <v>0</v>
          </cell>
          <cell r="I480">
            <v>0.23599999999999999</v>
          </cell>
          <cell r="J480">
            <v>0</v>
          </cell>
          <cell r="K480">
            <v>0</v>
          </cell>
          <cell r="L480">
            <v>0</v>
          </cell>
          <cell r="M480">
            <v>0</v>
          </cell>
          <cell r="N480">
            <v>0</v>
          </cell>
          <cell r="O480">
            <v>0</v>
          </cell>
          <cell r="P480">
            <v>0</v>
          </cell>
        </row>
        <row r="481">
          <cell r="B481" t="str">
            <v xml:space="preserve">COMMAND BOARD, W/ 15 PB SWITCH(SW. W/LIGHT) </v>
          </cell>
          <cell r="C481">
            <v>0</v>
          </cell>
          <cell r="D481">
            <v>0</v>
          </cell>
          <cell r="E481">
            <v>0</v>
          </cell>
          <cell r="F481">
            <v>0</v>
          </cell>
          <cell r="G481">
            <v>0</v>
          </cell>
          <cell r="H481">
            <v>0</v>
          </cell>
          <cell r="I481">
            <v>0</v>
          </cell>
          <cell r="J481">
            <v>0</v>
          </cell>
          <cell r="K481">
            <v>0</v>
          </cell>
          <cell r="L481">
            <v>0</v>
          </cell>
          <cell r="M481">
            <v>0</v>
          </cell>
          <cell r="N481">
            <v>0</v>
          </cell>
          <cell r="O481">
            <v>0</v>
          </cell>
          <cell r="P481">
            <v>0</v>
          </cell>
        </row>
        <row r="482">
          <cell r="B482" t="str">
            <v>WIRING, AND TB.</v>
          </cell>
          <cell r="C482">
            <v>0</v>
          </cell>
          <cell r="D482">
            <v>0</v>
          </cell>
          <cell r="E482">
            <v>0</v>
          </cell>
          <cell r="F482">
            <v>0</v>
          </cell>
          <cell r="G482">
            <v>0</v>
          </cell>
          <cell r="H482">
            <v>0</v>
          </cell>
          <cell r="I482">
            <v>0</v>
          </cell>
          <cell r="J482">
            <v>0</v>
          </cell>
          <cell r="K482">
            <v>0</v>
          </cell>
          <cell r="L482">
            <v>0</v>
          </cell>
          <cell r="M482">
            <v>0</v>
          </cell>
          <cell r="N482">
            <v>0</v>
          </cell>
          <cell r="O482">
            <v>0</v>
          </cell>
          <cell r="P482">
            <v>0</v>
          </cell>
        </row>
        <row r="483">
          <cell r="A483">
            <v>3</v>
          </cell>
          <cell r="B483" t="str">
            <v>MIMIC PANEL, ENCLOSURE SIZE 2300Hx1400Wx600D</v>
          </cell>
          <cell r="C483">
            <v>1</v>
          </cell>
          <cell r="D483" t="str">
            <v>SET</v>
          </cell>
          <cell r="E483">
            <v>448000</v>
          </cell>
          <cell r="F483">
            <v>448000</v>
          </cell>
          <cell r="G483">
            <v>0</v>
          </cell>
          <cell r="H483">
            <v>0</v>
          </cell>
          <cell r="I483">
            <v>20</v>
          </cell>
          <cell r="J483">
            <v>20</v>
          </cell>
          <cell r="K483">
            <v>448000</v>
          </cell>
          <cell r="L483">
            <v>448000</v>
          </cell>
          <cell r="M483">
            <v>0</v>
          </cell>
          <cell r="N483">
            <v>0</v>
          </cell>
          <cell r="O483">
            <v>5600</v>
          </cell>
          <cell r="P483">
            <v>5600</v>
          </cell>
        </row>
        <row r="484">
          <cell r="A484">
            <v>0</v>
          </cell>
          <cell r="B484" t="str">
            <v>MOSAIC PANEL  SIZE 1200Hx1200W, W/</v>
          </cell>
          <cell r="C484">
            <v>0</v>
          </cell>
          <cell r="D484">
            <v>0</v>
          </cell>
          <cell r="E484">
            <v>0</v>
          </cell>
          <cell r="F484">
            <v>0</v>
          </cell>
          <cell r="G484">
            <v>0</v>
          </cell>
          <cell r="H484">
            <v>0</v>
          </cell>
          <cell r="I484">
            <v>0</v>
          </cell>
          <cell r="J484">
            <v>0</v>
          </cell>
          <cell r="K484">
            <v>0</v>
          </cell>
          <cell r="L484">
            <v>0</v>
          </cell>
          <cell r="M484">
            <v>0</v>
          </cell>
          <cell r="N484">
            <v>0</v>
          </cell>
          <cell r="O484">
            <v>0</v>
          </cell>
          <cell r="P484">
            <v>0</v>
          </cell>
        </row>
        <row r="485">
          <cell r="B485" t="str">
            <v>INDICATION LIGHT x60, POWER SUPPLY, WIRING, AND TB.</v>
          </cell>
          <cell r="C485">
            <v>0</v>
          </cell>
          <cell r="D485">
            <v>0</v>
          </cell>
          <cell r="E485">
            <v>0</v>
          </cell>
          <cell r="F485">
            <v>0</v>
          </cell>
          <cell r="G485">
            <v>0</v>
          </cell>
          <cell r="H485">
            <v>0</v>
          </cell>
          <cell r="I485">
            <v>0</v>
          </cell>
          <cell r="J485">
            <v>0</v>
          </cell>
          <cell r="K485">
            <v>0</v>
          </cell>
          <cell r="L485">
            <v>0</v>
          </cell>
          <cell r="M485">
            <v>0</v>
          </cell>
          <cell r="N485">
            <v>0</v>
          </cell>
          <cell r="O485">
            <v>0</v>
          </cell>
          <cell r="P485">
            <v>0</v>
          </cell>
        </row>
        <row r="486">
          <cell r="A486">
            <v>4</v>
          </cell>
          <cell r="B486" t="str">
            <v>RECEIVING PANEL, INDOOR IP20 ENCLOSURE, W/</v>
          </cell>
          <cell r="C486">
            <v>1</v>
          </cell>
          <cell r="D486" t="str">
            <v>SET</v>
          </cell>
          <cell r="E486">
            <v>1400000</v>
          </cell>
          <cell r="F486">
            <v>1400000</v>
          </cell>
          <cell r="G486">
            <v>0</v>
          </cell>
          <cell r="H486">
            <v>0</v>
          </cell>
          <cell r="I486">
            <v>50</v>
          </cell>
          <cell r="J486">
            <v>50</v>
          </cell>
          <cell r="K486">
            <v>1400000</v>
          </cell>
          <cell r="L486">
            <v>1400000</v>
          </cell>
          <cell r="M486">
            <v>0</v>
          </cell>
          <cell r="N486">
            <v>0</v>
          </cell>
          <cell r="O486">
            <v>14000</v>
          </cell>
          <cell r="P486">
            <v>14000</v>
          </cell>
        </row>
        <row r="487">
          <cell r="B487" t="str">
            <v>UV/IR DETECTOR CONTROLLER, 4-CHANNEL x1</v>
          </cell>
          <cell r="C487">
            <v>0</v>
          </cell>
          <cell r="D487">
            <v>0</v>
          </cell>
          <cell r="E487">
            <v>0</v>
          </cell>
          <cell r="F487">
            <v>0</v>
          </cell>
          <cell r="G487">
            <v>0</v>
          </cell>
          <cell r="H487">
            <v>0</v>
          </cell>
          <cell r="I487">
            <v>0</v>
          </cell>
          <cell r="J487">
            <v>0</v>
          </cell>
          <cell r="K487">
            <v>0</v>
          </cell>
          <cell r="L487">
            <v>0</v>
          </cell>
          <cell r="M487">
            <v>0</v>
          </cell>
          <cell r="N487">
            <v>0</v>
          </cell>
          <cell r="O487">
            <v>0</v>
          </cell>
          <cell r="P487">
            <v>0</v>
          </cell>
        </row>
        <row r="488">
          <cell r="B488" t="str">
            <v>GAS DETECTOR CONTROLLER, 8-CHANNEL x8</v>
          </cell>
          <cell r="C488">
            <v>0</v>
          </cell>
          <cell r="D488">
            <v>0</v>
          </cell>
          <cell r="E488">
            <v>0</v>
          </cell>
          <cell r="F488">
            <v>0</v>
          </cell>
          <cell r="G488">
            <v>0</v>
          </cell>
          <cell r="H488">
            <v>0</v>
          </cell>
          <cell r="I488">
            <v>0</v>
          </cell>
          <cell r="J488">
            <v>0</v>
          </cell>
          <cell r="K488">
            <v>0</v>
          </cell>
          <cell r="L488">
            <v>0</v>
          </cell>
          <cell r="M488">
            <v>0</v>
          </cell>
          <cell r="N488">
            <v>0</v>
          </cell>
          <cell r="O488">
            <v>0</v>
          </cell>
          <cell r="P488">
            <v>0</v>
          </cell>
        </row>
        <row r="489">
          <cell r="B489" t="str">
            <v>LOW TEMP. DETECTOR CONTROLLER, 4-CHANNEL x7</v>
          </cell>
          <cell r="C489">
            <v>0</v>
          </cell>
          <cell r="D489">
            <v>0</v>
          </cell>
          <cell r="E489">
            <v>0</v>
          </cell>
          <cell r="F489">
            <v>0</v>
          </cell>
          <cell r="G489">
            <v>0</v>
          </cell>
          <cell r="H489">
            <v>0</v>
          </cell>
          <cell r="I489">
            <v>0</v>
          </cell>
          <cell r="J489">
            <v>0</v>
          </cell>
          <cell r="K489">
            <v>0</v>
          </cell>
          <cell r="L489">
            <v>0</v>
          </cell>
          <cell r="M489">
            <v>0</v>
          </cell>
          <cell r="N489">
            <v>0</v>
          </cell>
          <cell r="O489">
            <v>0</v>
          </cell>
          <cell r="P489">
            <v>0</v>
          </cell>
        </row>
        <row r="490">
          <cell r="B490" t="str">
            <v>POWER SUPPLY, WIRING, AND TB.</v>
          </cell>
          <cell r="C490">
            <v>0</v>
          </cell>
          <cell r="D490">
            <v>0</v>
          </cell>
          <cell r="E490">
            <v>0</v>
          </cell>
          <cell r="F490">
            <v>0</v>
          </cell>
          <cell r="G490">
            <v>0</v>
          </cell>
          <cell r="H490">
            <v>0</v>
          </cell>
          <cell r="I490">
            <v>0</v>
          </cell>
          <cell r="J490">
            <v>0</v>
          </cell>
          <cell r="K490">
            <v>0</v>
          </cell>
          <cell r="L490">
            <v>0</v>
          </cell>
          <cell r="M490">
            <v>0</v>
          </cell>
          <cell r="N490">
            <v>0</v>
          </cell>
          <cell r="O490">
            <v>0</v>
          </cell>
          <cell r="P490">
            <v>0</v>
          </cell>
        </row>
        <row r="491">
          <cell r="A491">
            <v>5</v>
          </cell>
          <cell r="B491" t="str">
            <v>MANUAL STATION, 110VAC, CL.1 DIV.2, NEMA-4X</v>
          </cell>
          <cell r="C491">
            <v>16</v>
          </cell>
          <cell r="D491" t="str">
            <v>SET</v>
          </cell>
          <cell r="E491">
            <v>30000</v>
          </cell>
          <cell r="F491">
            <v>480000</v>
          </cell>
          <cell r="G491">
            <v>0</v>
          </cell>
          <cell r="H491">
            <v>0</v>
          </cell>
          <cell r="I491">
            <v>5</v>
          </cell>
          <cell r="J491">
            <v>80</v>
          </cell>
          <cell r="K491">
            <v>30000</v>
          </cell>
          <cell r="L491">
            <v>480000</v>
          </cell>
          <cell r="M491">
            <v>0</v>
          </cell>
          <cell r="N491">
            <v>0</v>
          </cell>
          <cell r="O491">
            <v>1400</v>
          </cell>
          <cell r="P491">
            <v>22400</v>
          </cell>
        </row>
        <row r="492">
          <cell r="A492">
            <v>6</v>
          </cell>
          <cell r="B492" t="str">
            <v>SIREN(SPEAKER),, 110VAC, CL.1 DIV.2, NEMA-4X</v>
          </cell>
          <cell r="C492">
            <v>16</v>
          </cell>
          <cell r="D492" t="str">
            <v>SET</v>
          </cell>
          <cell r="E492">
            <v>40000</v>
          </cell>
          <cell r="F492">
            <v>640000</v>
          </cell>
          <cell r="G492">
            <v>0</v>
          </cell>
          <cell r="H492">
            <v>0</v>
          </cell>
          <cell r="I492">
            <v>5</v>
          </cell>
          <cell r="J492">
            <v>80</v>
          </cell>
          <cell r="K492">
            <v>40000</v>
          </cell>
          <cell r="L492">
            <v>640000</v>
          </cell>
          <cell r="M492">
            <v>0</v>
          </cell>
          <cell r="N492">
            <v>0</v>
          </cell>
          <cell r="O492">
            <v>1400</v>
          </cell>
          <cell r="P492">
            <v>22400</v>
          </cell>
        </row>
        <row r="493">
          <cell r="A493">
            <v>7</v>
          </cell>
          <cell r="B493" t="str">
            <v>VISUAL ALARM BECON, , 110VAC, CL.1 DIV.2, NEMA-4X</v>
          </cell>
          <cell r="C493">
            <v>16</v>
          </cell>
          <cell r="D493" t="str">
            <v>SET</v>
          </cell>
          <cell r="E493">
            <v>37000</v>
          </cell>
          <cell r="F493">
            <v>592000</v>
          </cell>
          <cell r="G493">
            <v>0</v>
          </cell>
          <cell r="H493">
            <v>0</v>
          </cell>
          <cell r="I493">
            <v>5</v>
          </cell>
          <cell r="J493">
            <v>80</v>
          </cell>
          <cell r="K493">
            <v>37000</v>
          </cell>
          <cell r="L493">
            <v>592000</v>
          </cell>
          <cell r="M493">
            <v>0</v>
          </cell>
          <cell r="N493">
            <v>0</v>
          </cell>
          <cell r="O493">
            <v>1400</v>
          </cell>
          <cell r="P493">
            <v>22400</v>
          </cell>
        </row>
        <row r="494">
          <cell r="A494">
            <v>8</v>
          </cell>
          <cell r="B494" t="str">
            <v>UV/IR FLAME DETECTOR, CL.1 DIV.2, NEMA-4X</v>
          </cell>
          <cell r="C494">
            <v>4</v>
          </cell>
          <cell r="D494" t="str">
            <v>SET</v>
          </cell>
          <cell r="E494">
            <v>67000</v>
          </cell>
          <cell r="F494">
            <v>268000</v>
          </cell>
          <cell r="G494">
            <v>0</v>
          </cell>
          <cell r="H494">
            <v>0</v>
          </cell>
          <cell r="I494">
            <v>8</v>
          </cell>
          <cell r="J494">
            <v>32</v>
          </cell>
          <cell r="K494">
            <v>67000</v>
          </cell>
          <cell r="L494">
            <v>268000</v>
          </cell>
          <cell r="M494">
            <v>0</v>
          </cell>
          <cell r="N494">
            <v>0</v>
          </cell>
          <cell r="O494">
            <v>2240</v>
          </cell>
          <cell r="P494">
            <v>8960</v>
          </cell>
        </row>
        <row r="495">
          <cell r="A495">
            <v>9</v>
          </cell>
          <cell r="B495" t="str">
            <v>LOW TEMPERATURE DETECTOR, 50FT LG., NEMA-4X</v>
          </cell>
          <cell r="C495">
            <v>4</v>
          </cell>
          <cell r="D495" t="str">
            <v>SET</v>
          </cell>
          <cell r="E495">
            <v>288000</v>
          </cell>
          <cell r="F495">
            <v>1152000</v>
          </cell>
          <cell r="G495">
            <v>0</v>
          </cell>
          <cell r="H495">
            <v>0</v>
          </cell>
          <cell r="I495">
            <v>10</v>
          </cell>
          <cell r="J495">
            <v>40</v>
          </cell>
          <cell r="K495">
            <v>288000</v>
          </cell>
          <cell r="L495">
            <v>1152000</v>
          </cell>
          <cell r="M495">
            <v>0</v>
          </cell>
          <cell r="N495">
            <v>0</v>
          </cell>
          <cell r="O495">
            <v>2800</v>
          </cell>
          <cell r="P495">
            <v>11200</v>
          </cell>
        </row>
        <row r="496">
          <cell r="A496">
            <v>10</v>
          </cell>
          <cell r="B496" t="str">
            <v>COMBUSTIBLE GAS DETECTOR,  CATALYTIC TYPE</v>
          </cell>
          <cell r="C496">
            <v>60</v>
          </cell>
          <cell r="D496" t="str">
            <v>EST</v>
          </cell>
          <cell r="E496">
            <v>50000</v>
          </cell>
          <cell r="F496">
            <v>3000000</v>
          </cell>
          <cell r="G496">
            <v>0</v>
          </cell>
          <cell r="H496">
            <v>0</v>
          </cell>
          <cell r="I496">
            <v>5</v>
          </cell>
          <cell r="J496">
            <v>300</v>
          </cell>
          <cell r="K496">
            <v>50000</v>
          </cell>
          <cell r="L496">
            <v>3000000</v>
          </cell>
          <cell r="M496">
            <v>0</v>
          </cell>
          <cell r="N496">
            <v>0</v>
          </cell>
          <cell r="O496">
            <v>1400</v>
          </cell>
          <cell r="P496">
            <v>84000</v>
          </cell>
        </row>
        <row r="497">
          <cell r="B497" t="str">
            <v>CL.1, DIV.2, W/ WEATHER HOUSING, FILTER, NEMA-4X</v>
          </cell>
          <cell r="C497">
            <v>0</v>
          </cell>
          <cell r="D497">
            <v>0</v>
          </cell>
          <cell r="E497">
            <v>0</v>
          </cell>
          <cell r="F497">
            <v>0</v>
          </cell>
          <cell r="G497">
            <v>0</v>
          </cell>
          <cell r="H497">
            <v>0</v>
          </cell>
          <cell r="I497">
            <v>0</v>
          </cell>
          <cell r="J497">
            <v>0</v>
          </cell>
          <cell r="K497">
            <v>0</v>
          </cell>
          <cell r="L497">
            <v>0</v>
          </cell>
          <cell r="M497">
            <v>0</v>
          </cell>
          <cell r="N497">
            <v>0</v>
          </cell>
          <cell r="O497">
            <v>0</v>
          </cell>
          <cell r="P497">
            <v>0</v>
          </cell>
        </row>
        <row r="498">
          <cell r="A498">
            <v>11</v>
          </cell>
          <cell r="B498" t="str">
            <v>GAS DETECTOR TEST KIT FOR 60 DETECTORS &amp; GRAPHIC PANEL</v>
          </cell>
          <cell r="C498">
            <v>1</v>
          </cell>
          <cell r="D498" t="str">
            <v>SET</v>
          </cell>
          <cell r="E498">
            <v>350000</v>
          </cell>
          <cell r="F498">
            <v>350000</v>
          </cell>
          <cell r="G498">
            <v>0</v>
          </cell>
          <cell r="H498">
            <v>0</v>
          </cell>
          <cell r="I498">
            <v>10</v>
          </cell>
          <cell r="J498">
            <v>10</v>
          </cell>
          <cell r="K498">
            <v>350000</v>
          </cell>
          <cell r="L498">
            <v>350000</v>
          </cell>
          <cell r="M498">
            <v>0</v>
          </cell>
          <cell r="N498">
            <v>0</v>
          </cell>
          <cell r="O498">
            <v>2800</v>
          </cell>
          <cell r="P498">
            <v>2800</v>
          </cell>
        </row>
        <row r="499">
          <cell r="A499">
            <v>12</v>
          </cell>
          <cell r="B499" t="str">
            <v>R.S.G. CONDUIT/W COUPLING 1"</v>
          </cell>
          <cell r="C499">
            <v>1600</v>
          </cell>
          <cell r="D499" t="str">
            <v>M</v>
          </cell>
          <cell r="E499">
            <v>49</v>
          </cell>
          <cell r="F499">
            <v>78400</v>
          </cell>
          <cell r="G499">
            <v>0</v>
          </cell>
          <cell r="H499">
            <v>0</v>
          </cell>
          <cell r="I499">
            <v>0.54</v>
          </cell>
          <cell r="J499">
            <v>864</v>
          </cell>
          <cell r="K499">
            <v>49</v>
          </cell>
          <cell r="L499">
            <v>78400</v>
          </cell>
          <cell r="M499">
            <v>0</v>
          </cell>
          <cell r="N499">
            <v>0</v>
          </cell>
          <cell r="O499">
            <v>151</v>
          </cell>
          <cell r="P499">
            <v>241600</v>
          </cell>
        </row>
        <row r="500">
          <cell r="A500">
            <v>13</v>
          </cell>
          <cell r="B500" t="str">
            <v>R.S.G. CONDUIT/W COUPLING 2"</v>
          </cell>
          <cell r="C500">
            <v>2300</v>
          </cell>
          <cell r="D500" t="str">
            <v>M</v>
          </cell>
          <cell r="E500">
            <v>105</v>
          </cell>
          <cell r="F500">
            <v>241500</v>
          </cell>
          <cell r="G500">
            <v>0</v>
          </cell>
          <cell r="H500">
            <v>0</v>
          </cell>
          <cell r="I500">
            <v>0.98</v>
          </cell>
          <cell r="J500">
            <v>2254</v>
          </cell>
          <cell r="K500">
            <v>105</v>
          </cell>
          <cell r="L500">
            <v>241500</v>
          </cell>
          <cell r="M500">
            <v>0</v>
          </cell>
          <cell r="N500">
            <v>0</v>
          </cell>
          <cell r="O500">
            <v>274</v>
          </cell>
          <cell r="P500">
            <v>630200</v>
          </cell>
        </row>
        <row r="501">
          <cell r="A501">
            <v>14</v>
          </cell>
          <cell r="B501" t="str">
            <v>FITTING FOR R.S.G. CONDUIT</v>
          </cell>
          <cell r="C501">
            <v>1</v>
          </cell>
          <cell r="D501" t="str">
            <v>LOT</v>
          </cell>
          <cell r="E501">
            <v>639800</v>
          </cell>
          <cell r="F501">
            <v>639800</v>
          </cell>
          <cell r="G501">
            <v>0</v>
          </cell>
          <cell r="H501">
            <v>0</v>
          </cell>
          <cell r="I501">
            <v>935.4</v>
          </cell>
          <cell r="J501">
            <v>935</v>
          </cell>
          <cell r="K501">
            <v>639800</v>
          </cell>
          <cell r="L501">
            <v>639800</v>
          </cell>
          <cell r="M501">
            <v>0</v>
          </cell>
          <cell r="N501">
            <v>0</v>
          </cell>
          <cell r="O501">
            <v>261912</v>
          </cell>
          <cell r="P501">
            <v>261912</v>
          </cell>
        </row>
        <row r="502">
          <cell r="A502">
            <v>15</v>
          </cell>
          <cell r="B502" t="str">
            <v>600V控制電纜,銅導体,PVC絕緣,麥拉遮蔽(OVERALL),</v>
          </cell>
          <cell r="C502">
            <v>650</v>
          </cell>
          <cell r="D502" t="str">
            <v>M</v>
          </cell>
          <cell r="E502">
            <v>37</v>
          </cell>
          <cell r="F502">
            <v>24050</v>
          </cell>
          <cell r="G502">
            <v>0</v>
          </cell>
          <cell r="H502">
            <v>0</v>
          </cell>
          <cell r="I502">
            <v>0.11700000000000001</v>
          </cell>
          <cell r="J502">
            <v>76</v>
          </cell>
          <cell r="K502">
            <v>37</v>
          </cell>
          <cell r="L502">
            <v>24050</v>
          </cell>
          <cell r="M502">
            <v>0</v>
          </cell>
          <cell r="N502">
            <v>0</v>
          </cell>
          <cell r="O502">
            <v>33</v>
          </cell>
          <cell r="P502">
            <v>21450</v>
          </cell>
        </row>
        <row r="503">
          <cell r="B503" t="str">
            <v>PVC黑色被覆 7C-2SQ.MM</v>
          </cell>
          <cell r="C503">
            <v>0</v>
          </cell>
          <cell r="D503">
            <v>0</v>
          </cell>
          <cell r="E503">
            <v>0</v>
          </cell>
          <cell r="F503">
            <v>0</v>
          </cell>
          <cell r="G503">
            <v>0</v>
          </cell>
          <cell r="H503">
            <v>0</v>
          </cell>
          <cell r="I503">
            <v>0</v>
          </cell>
          <cell r="J503">
            <v>0</v>
          </cell>
          <cell r="K503">
            <v>0</v>
          </cell>
          <cell r="L503">
            <v>0</v>
          </cell>
          <cell r="M503">
            <v>0</v>
          </cell>
          <cell r="N503">
            <v>0</v>
          </cell>
          <cell r="O503">
            <v>0</v>
          </cell>
          <cell r="P503">
            <v>0</v>
          </cell>
        </row>
        <row r="504">
          <cell r="A504">
            <v>16</v>
          </cell>
          <cell r="B504" t="str">
            <v>600V控制電纜,銅導体,PVC絕緣,麥拉遮蔽(OVERALL),</v>
          </cell>
          <cell r="C504">
            <v>1500</v>
          </cell>
          <cell r="D504" t="str">
            <v>M</v>
          </cell>
          <cell r="E504">
            <v>41</v>
          </cell>
          <cell r="F504">
            <v>61500</v>
          </cell>
          <cell r="G504">
            <v>0</v>
          </cell>
          <cell r="H504">
            <v>0</v>
          </cell>
          <cell r="I504">
            <v>0.13300000000000001</v>
          </cell>
          <cell r="J504">
            <v>200</v>
          </cell>
          <cell r="K504">
            <v>41</v>
          </cell>
          <cell r="L504">
            <v>61500</v>
          </cell>
          <cell r="M504">
            <v>0</v>
          </cell>
          <cell r="N504">
            <v>0</v>
          </cell>
          <cell r="O504">
            <v>37</v>
          </cell>
          <cell r="P504">
            <v>55500</v>
          </cell>
        </row>
        <row r="505">
          <cell r="B505" t="str">
            <v>PVC黑色被覆 9C-2SQ.MM</v>
          </cell>
          <cell r="C505">
            <v>0</v>
          </cell>
          <cell r="D505">
            <v>0</v>
          </cell>
          <cell r="E505">
            <v>0</v>
          </cell>
          <cell r="F505">
            <v>0</v>
          </cell>
          <cell r="G505">
            <v>0</v>
          </cell>
          <cell r="H505">
            <v>0</v>
          </cell>
          <cell r="I505">
            <v>0</v>
          </cell>
          <cell r="J505">
            <v>0</v>
          </cell>
          <cell r="K505">
            <v>0</v>
          </cell>
          <cell r="L505">
            <v>0</v>
          </cell>
          <cell r="M505">
            <v>0</v>
          </cell>
          <cell r="N505">
            <v>0</v>
          </cell>
          <cell r="O505">
            <v>0</v>
          </cell>
          <cell r="P505">
            <v>0</v>
          </cell>
        </row>
        <row r="506">
          <cell r="A506">
            <v>17</v>
          </cell>
          <cell r="B506" t="str">
            <v>600V控制電纜,銅導体,PVC絕緣,麥拉遮蔽(OVERALL),</v>
          </cell>
          <cell r="C506">
            <v>2600</v>
          </cell>
          <cell r="D506" t="str">
            <v>M</v>
          </cell>
          <cell r="E506">
            <v>53</v>
          </cell>
          <cell r="F506">
            <v>137800</v>
          </cell>
          <cell r="G506">
            <v>0</v>
          </cell>
          <cell r="H506">
            <v>0</v>
          </cell>
          <cell r="I506">
            <v>0.153</v>
          </cell>
          <cell r="J506">
            <v>398</v>
          </cell>
          <cell r="K506">
            <v>53</v>
          </cell>
          <cell r="L506">
            <v>137800</v>
          </cell>
          <cell r="M506">
            <v>0</v>
          </cell>
          <cell r="N506">
            <v>0</v>
          </cell>
          <cell r="O506">
            <v>43</v>
          </cell>
          <cell r="P506">
            <v>111800</v>
          </cell>
        </row>
        <row r="507">
          <cell r="B507" t="str">
            <v>PVC黑色被覆 12C-2SQ.MM</v>
          </cell>
          <cell r="C507">
            <v>0</v>
          </cell>
          <cell r="D507">
            <v>0</v>
          </cell>
          <cell r="E507">
            <v>0</v>
          </cell>
          <cell r="F507">
            <v>0</v>
          </cell>
          <cell r="G507">
            <v>0</v>
          </cell>
          <cell r="H507">
            <v>0</v>
          </cell>
          <cell r="I507">
            <v>0</v>
          </cell>
          <cell r="J507">
            <v>0</v>
          </cell>
          <cell r="K507">
            <v>0</v>
          </cell>
          <cell r="L507">
            <v>0</v>
          </cell>
          <cell r="M507">
            <v>0</v>
          </cell>
          <cell r="N507">
            <v>0</v>
          </cell>
          <cell r="O507">
            <v>0</v>
          </cell>
          <cell r="P507">
            <v>0</v>
          </cell>
        </row>
        <row r="508">
          <cell r="A508">
            <v>18</v>
          </cell>
          <cell r="B508" t="str">
            <v>600V控制電纜,銅導体,PVC絕緣,麥拉遮蔽(OVERALL),</v>
          </cell>
          <cell r="C508">
            <v>10000</v>
          </cell>
          <cell r="D508" t="str">
            <v>M</v>
          </cell>
          <cell r="E508">
            <v>44</v>
          </cell>
          <cell r="F508">
            <v>440000</v>
          </cell>
          <cell r="G508">
            <v>0</v>
          </cell>
          <cell r="H508">
            <v>0</v>
          </cell>
          <cell r="I508">
            <v>0.13500000000000001</v>
          </cell>
          <cell r="J508">
            <v>1350</v>
          </cell>
          <cell r="K508">
            <v>44</v>
          </cell>
          <cell r="L508">
            <v>440000</v>
          </cell>
          <cell r="M508">
            <v>0</v>
          </cell>
          <cell r="N508">
            <v>0</v>
          </cell>
          <cell r="O508">
            <v>38</v>
          </cell>
          <cell r="P508">
            <v>380000</v>
          </cell>
        </row>
        <row r="509">
          <cell r="B509" t="str">
            <v>PVC黑色被覆 7C-3.5SQ.MM</v>
          </cell>
          <cell r="C509">
            <v>0</v>
          </cell>
          <cell r="D509">
            <v>0</v>
          </cell>
          <cell r="E509">
            <v>0</v>
          </cell>
          <cell r="F509">
            <v>0</v>
          </cell>
          <cell r="G509">
            <v>0</v>
          </cell>
          <cell r="H509">
            <v>0</v>
          </cell>
          <cell r="I509">
            <v>0</v>
          </cell>
          <cell r="J509">
            <v>0</v>
          </cell>
          <cell r="K509">
            <v>0</v>
          </cell>
          <cell r="L509">
            <v>0</v>
          </cell>
          <cell r="M509">
            <v>0</v>
          </cell>
          <cell r="N509">
            <v>0</v>
          </cell>
          <cell r="O509">
            <v>0</v>
          </cell>
          <cell r="P509">
            <v>0</v>
          </cell>
        </row>
        <row r="510">
          <cell r="A510">
            <v>19</v>
          </cell>
          <cell r="B510" t="str">
            <v>600V控制電纜,銅導体,PVC絕緣,麥拉遮蔽(OVERALL),</v>
          </cell>
          <cell r="C510">
            <v>3000</v>
          </cell>
          <cell r="D510" t="str">
            <v>M</v>
          </cell>
          <cell r="E510">
            <v>76</v>
          </cell>
          <cell r="F510">
            <v>228000</v>
          </cell>
          <cell r="G510">
            <v>0</v>
          </cell>
          <cell r="H510">
            <v>0</v>
          </cell>
          <cell r="I510">
            <v>0.193</v>
          </cell>
          <cell r="J510">
            <v>579</v>
          </cell>
          <cell r="K510">
            <v>76</v>
          </cell>
          <cell r="L510">
            <v>228000</v>
          </cell>
          <cell r="M510">
            <v>0</v>
          </cell>
          <cell r="N510">
            <v>0</v>
          </cell>
          <cell r="O510">
            <v>54</v>
          </cell>
          <cell r="P510">
            <v>162000</v>
          </cell>
        </row>
        <row r="511">
          <cell r="B511" t="str">
            <v>PVC黑色被覆 19C-2SQ.MM</v>
          </cell>
          <cell r="C511">
            <v>0</v>
          </cell>
          <cell r="D511">
            <v>0</v>
          </cell>
          <cell r="E511">
            <v>0</v>
          </cell>
          <cell r="F511">
            <v>0</v>
          </cell>
          <cell r="G511">
            <v>0</v>
          </cell>
          <cell r="H511">
            <v>0</v>
          </cell>
          <cell r="I511">
            <v>0</v>
          </cell>
          <cell r="J511">
            <v>0</v>
          </cell>
          <cell r="K511">
            <v>0</v>
          </cell>
          <cell r="L511">
            <v>0</v>
          </cell>
          <cell r="M511">
            <v>0</v>
          </cell>
          <cell r="N511">
            <v>0</v>
          </cell>
          <cell r="O511">
            <v>0</v>
          </cell>
          <cell r="P511">
            <v>0</v>
          </cell>
        </row>
        <row r="512">
          <cell r="A512">
            <v>20</v>
          </cell>
          <cell r="B512" t="str">
            <v>600V控制電纜,銅導体,PVC絕緣,麥拉遮蔽(OVERALL),</v>
          </cell>
          <cell r="C512">
            <v>14000</v>
          </cell>
          <cell r="D512" t="str">
            <v>M</v>
          </cell>
          <cell r="E512">
            <v>119</v>
          </cell>
          <cell r="F512">
            <v>1666000</v>
          </cell>
          <cell r="G512">
            <v>0</v>
          </cell>
          <cell r="H512">
            <v>0</v>
          </cell>
          <cell r="I512">
            <v>0.23599999999999999</v>
          </cell>
          <cell r="J512">
            <v>3304</v>
          </cell>
          <cell r="K512">
            <v>119</v>
          </cell>
          <cell r="L512">
            <v>1666000</v>
          </cell>
          <cell r="M512">
            <v>0</v>
          </cell>
          <cell r="N512">
            <v>0</v>
          </cell>
          <cell r="O512">
            <v>66</v>
          </cell>
          <cell r="P512">
            <v>924000</v>
          </cell>
        </row>
        <row r="513">
          <cell r="B513" t="str">
            <v>PVC黑色被覆 30C-2SQ.MM</v>
          </cell>
          <cell r="C513">
            <v>0</v>
          </cell>
          <cell r="D513">
            <v>0</v>
          </cell>
          <cell r="E513">
            <v>0</v>
          </cell>
          <cell r="F513">
            <v>0</v>
          </cell>
          <cell r="G513">
            <v>0</v>
          </cell>
          <cell r="H513">
            <v>0</v>
          </cell>
          <cell r="I513">
            <v>0</v>
          </cell>
          <cell r="J513">
            <v>0</v>
          </cell>
          <cell r="K513">
            <v>0</v>
          </cell>
          <cell r="L513">
            <v>0</v>
          </cell>
          <cell r="M513">
            <v>0</v>
          </cell>
          <cell r="N513">
            <v>0</v>
          </cell>
          <cell r="O513">
            <v>0</v>
          </cell>
          <cell r="P513">
            <v>0</v>
          </cell>
        </row>
        <row r="514">
          <cell r="A514">
            <v>21</v>
          </cell>
          <cell r="B514" t="str">
            <v>300V信號電纜,PVC絕緣,麥拉遮蔽(OVERALL &amp; INDIVID)PVC</v>
          </cell>
          <cell r="C514">
            <v>12000</v>
          </cell>
          <cell r="D514" t="str">
            <v>M</v>
          </cell>
          <cell r="E514">
            <v>17</v>
          </cell>
          <cell r="F514">
            <v>204000</v>
          </cell>
          <cell r="G514">
            <v>0</v>
          </cell>
          <cell r="H514">
            <v>0</v>
          </cell>
          <cell r="I514">
            <v>6.4000000000000001E-2</v>
          </cell>
          <cell r="J514">
            <v>768</v>
          </cell>
          <cell r="K514">
            <v>17</v>
          </cell>
          <cell r="L514">
            <v>204000</v>
          </cell>
          <cell r="M514">
            <v>0</v>
          </cell>
          <cell r="N514">
            <v>0</v>
          </cell>
          <cell r="O514">
            <v>18</v>
          </cell>
          <cell r="P514">
            <v>216000</v>
          </cell>
        </row>
        <row r="515">
          <cell r="B515" t="str">
            <v>黑色被覆  1TxAWG#16</v>
          </cell>
          <cell r="C515">
            <v>0</v>
          </cell>
          <cell r="D515">
            <v>0</v>
          </cell>
          <cell r="E515">
            <v>0</v>
          </cell>
          <cell r="F515">
            <v>0</v>
          </cell>
          <cell r="G515">
            <v>0</v>
          </cell>
          <cell r="H515">
            <v>0</v>
          </cell>
          <cell r="I515">
            <v>0</v>
          </cell>
          <cell r="J515">
            <v>0</v>
          </cell>
          <cell r="K515">
            <v>0</v>
          </cell>
          <cell r="L515">
            <v>0</v>
          </cell>
          <cell r="M515">
            <v>0</v>
          </cell>
          <cell r="N515">
            <v>0</v>
          </cell>
          <cell r="O515">
            <v>0</v>
          </cell>
          <cell r="P515">
            <v>0</v>
          </cell>
          <cell r="Q515">
            <v>0</v>
          </cell>
        </row>
        <row r="516">
          <cell r="A516">
            <v>22</v>
          </cell>
          <cell r="B516" t="str">
            <v>300V信號電纜,PVC絕緣,麥拉遮蔽(OVERALL &amp; INDIVID)PVC</v>
          </cell>
          <cell r="C516">
            <v>3500</v>
          </cell>
          <cell r="D516" t="str">
            <v>M</v>
          </cell>
          <cell r="E516">
            <v>227</v>
          </cell>
          <cell r="F516">
            <v>794500</v>
          </cell>
          <cell r="G516">
            <v>0</v>
          </cell>
          <cell r="H516">
            <v>0</v>
          </cell>
          <cell r="I516">
            <v>0.25</v>
          </cell>
          <cell r="J516">
            <v>875</v>
          </cell>
          <cell r="K516">
            <v>227</v>
          </cell>
          <cell r="L516">
            <v>794500</v>
          </cell>
          <cell r="M516">
            <v>0</v>
          </cell>
          <cell r="N516">
            <v>0</v>
          </cell>
          <cell r="O516">
            <v>70</v>
          </cell>
          <cell r="P516">
            <v>245000</v>
          </cell>
        </row>
        <row r="517">
          <cell r="B517" t="str">
            <v>黑色被覆  12TxAWG#14</v>
          </cell>
          <cell r="C517">
            <v>0</v>
          </cell>
          <cell r="D517">
            <v>0</v>
          </cell>
          <cell r="E517">
            <v>0</v>
          </cell>
          <cell r="F517">
            <v>0</v>
          </cell>
          <cell r="G517">
            <v>0</v>
          </cell>
          <cell r="H517">
            <v>0</v>
          </cell>
          <cell r="I517">
            <v>0</v>
          </cell>
          <cell r="J517">
            <v>0</v>
          </cell>
          <cell r="K517">
            <v>0</v>
          </cell>
          <cell r="L517">
            <v>0</v>
          </cell>
          <cell r="M517">
            <v>0</v>
          </cell>
          <cell r="N517">
            <v>0</v>
          </cell>
          <cell r="O517">
            <v>0</v>
          </cell>
          <cell r="P517">
            <v>0</v>
          </cell>
        </row>
        <row r="518">
          <cell r="A518">
            <v>23</v>
          </cell>
          <cell r="B518" t="str">
            <v>300V信號電纜,PVC絕緣,麥拉遮蔽(OVERALL &amp; INDIVID)PVC</v>
          </cell>
          <cell r="C518">
            <v>350</v>
          </cell>
          <cell r="D518" t="str">
            <v>M</v>
          </cell>
          <cell r="E518">
            <v>471</v>
          </cell>
          <cell r="F518">
            <v>164850</v>
          </cell>
          <cell r="G518">
            <v>0</v>
          </cell>
          <cell r="H518">
            <v>0</v>
          </cell>
          <cell r="I518">
            <v>0.4</v>
          </cell>
          <cell r="J518">
            <v>140</v>
          </cell>
          <cell r="K518">
            <v>471</v>
          </cell>
          <cell r="L518">
            <v>164850</v>
          </cell>
          <cell r="M518">
            <v>0</v>
          </cell>
          <cell r="N518">
            <v>0</v>
          </cell>
          <cell r="O518">
            <v>112</v>
          </cell>
          <cell r="P518">
            <v>39200</v>
          </cell>
        </row>
        <row r="519">
          <cell r="B519" t="str">
            <v>黑色被覆 24TxAWG#14</v>
          </cell>
          <cell r="C519">
            <v>0</v>
          </cell>
          <cell r="D519">
            <v>0</v>
          </cell>
          <cell r="E519">
            <v>0</v>
          </cell>
          <cell r="F519">
            <v>0</v>
          </cell>
          <cell r="G519">
            <v>0</v>
          </cell>
          <cell r="H519">
            <v>0</v>
          </cell>
          <cell r="I519">
            <v>0</v>
          </cell>
          <cell r="J519">
            <v>0</v>
          </cell>
          <cell r="K519">
            <v>0</v>
          </cell>
          <cell r="L519">
            <v>0</v>
          </cell>
          <cell r="M519">
            <v>0</v>
          </cell>
          <cell r="N519">
            <v>0</v>
          </cell>
          <cell r="O519">
            <v>0</v>
          </cell>
          <cell r="P519">
            <v>0</v>
          </cell>
        </row>
        <row r="520">
          <cell r="A520">
            <v>24</v>
          </cell>
          <cell r="B520" t="str">
            <v>HOT DIPPED GALV, STEEL CHANNEL 100X50X5X7.5</v>
          </cell>
          <cell r="C520">
            <v>50</v>
          </cell>
          <cell r="D520" t="str">
            <v>M</v>
          </cell>
          <cell r="E520">
            <v>200</v>
          </cell>
          <cell r="F520">
            <v>10000</v>
          </cell>
          <cell r="G520">
            <v>0</v>
          </cell>
          <cell r="H520">
            <v>0</v>
          </cell>
          <cell r="I520">
            <v>1.5</v>
          </cell>
          <cell r="J520">
            <v>75</v>
          </cell>
          <cell r="K520">
            <v>200</v>
          </cell>
          <cell r="L520">
            <v>10000</v>
          </cell>
          <cell r="M520">
            <v>0</v>
          </cell>
          <cell r="N520">
            <v>0</v>
          </cell>
          <cell r="O520">
            <v>420</v>
          </cell>
          <cell r="P520">
            <v>21000</v>
          </cell>
        </row>
        <row r="521">
          <cell r="A521">
            <v>25</v>
          </cell>
          <cell r="B521" t="str">
            <v>HOT DIPPED GALV, U- CHANNEL 41X41</v>
          </cell>
          <cell r="C521">
            <v>335</v>
          </cell>
          <cell r="D521" t="str">
            <v>M</v>
          </cell>
          <cell r="E521">
            <v>82</v>
          </cell>
          <cell r="F521">
            <v>27470</v>
          </cell>
          <cell r="G521">
            <v>0</v>
          </cell>
          <cell r="H521">
            <v>0</v>
          </cell>
          <cell r="I521">
            <v>0.40699999999999997</v>
          </cell>
          <cell r="J521">
            <v>136</v>
          </cell>
          <cell r="K521">
            <v>82</v>
          </cell>
          <cell r="L521">
            <v>27470</v>
          </cell>
          <cell r="M521">
            <v>0</v>
          </cell>
          <cell r="N521">
            <v>0</v>
          </cell>
          <cell r="O521">
            <v>114</v>
          </cell>
          <cell r="P521">
            <v>38190</v>
          </cell>
        </row>
        <row r="522">
          <cell r="A522">
            <v>26</v>
          </cell>
          <cell r="B522" t="str">
            <v>FLEXIBLE CONDUIT 1"</v>
          </cell>
          <cell r="C522">
            <v>40</v>
          </cell>
          <cell r="D522" t="str">
            <v>M</v>
          </cell>
          <cell r="E522">
            <v>252</v>
          </cell>
          <cell r="F522">
            <v>10080</v>
          </cell>
          <cell r="G522">
            <v>0</v>
          </cell>
          <cell r="H522">
            <v>0</v>
          </cell>
          <cell r="I522">
            <v>0.64</v>
          </cell>
          <cell r="J522">
            <v>26</v>
          </cell>
          <cell r="K522">
            <v>252</v>
          </cell>
          <cell r="L522">
            <v>10080</v>
          </cell>
          <cell r="M522">
            <v>0</v>
          </cell>
          <cell r="N522">
            <v>0</v>
          </cell>
          <cell r="O522">
            <v>179</v>
          </cell>
          <cell r="P522">
            <v>7160</v>
          </cell>
        </row>
        <row r="523">
          <cell r="A523">
            <v>27</v>
          </cell>
          <cell r="B523" t="str">
            <v>HOT DIPPED GALV. STEEL PLATE 1829X6401X3t</v>
          </cell>
          <cell r="C523">
            <v>2</v>
          </cell>
          <cell r="D523" t="str">
            <v>PCS</v>
          </cell>
          <cell r="E523">
            <v>1000</v>
          </cell>
          <cell r="F523">
            <v>2000</v>
          </cell>
          <cell r="G523">
            <v>0</v>
          </cell>
          <cell r="H523">
            <v>0</v>
          </cell>
          <cell r="I523">
            <v>10</v>
          </cell>
          <cell r="J523">
            <v>20</v>
          </cell>
          <cell r="K523">
            <v>1000</v>
          </cell>
          <cell r="L523">
            <v>2000</v>
          </cell>
          <cell r="M523">
            <v>0</v>
          </cell>
          <cell r="N523">
            <v>0</v>
          </cell>
          <cell r="O523">
            <v>2800</v>
          </cell>
          <cell r="P523">
            <v>5600</v>
          </cell>
        </row>
        <row r="524">
          <cell r="A524">
            <v>28</v>
          </cell>
          <cell r="B524" t="str">
            <v>1/4圓(半徑30公分)低溫偵測器之補償器遮蔽板SS316製</v>
          </cell>
          <cell r="C524">
            <v>4</v>
          </cell>
          <cell r="D524" t="str">
            <v>PCS</v>
          </cell>
          <cell r="E524">
            <v>3000</v>
          </cell>
          <cell r="F524">
            <v>12000</v>
          </cell>
          <cell r="G524">
            <v>0</v>
          </cell>
          <cell r="H524">
            <v>0</v>
          </cell>
          <cell r="I524">
            <v>4</v>
          </cell>
          <cell r="J524">
            <v>16</v>
          </cell>
          <cell r="K524">
            <v>3000</v>
          </cell>
          <cell r="L524">
            <v>12000</v>
          </cell>
          <cell r="M524">
            <v>0</v>
          </cell>
          <cell r="N524">
            <v>0</v>
          </cell>
          <cell r="O524">
            <v>1120</v>
          </cell>
          <cell r="P524">
            <v>4480</v>
          </cell>
        </row>
        <row r="525">
          <cell r="A525">
            <v>29</v>
          </cell>
          <cell r="B525" t="str">
            <v>接線箱,附端子板20P,FRP外殼,屋外防水型</v>
          </cell>
          <cell r="C525">
            <v>5</v>
          </cell>
          <cell r="D525" t="str">
            <v>SET</v>
          </cell>
          <cell r="E525">
            <v>3500</v>
          </cell>
          <cell r="F525">
            <v>17500</v>
          </cell>
          <cell r="G525">
            <v>0</v>
          </cell>
          <cell r="H525">
            <v>0</v>
          </cell>
          <cell r="I525">
            <v>4</v>
          </cell>
          <cell r="J525">
            <v>20</v>
          </cell>
          <cell r="K525">
            <v>3500</v>
          </cell>
          <cell r="L525">
            <v>17500</v>
          </cell>
          <cell r="M525">
            <v>0</v>
          </cell>
          <cell r="N525">
            <v>0</v>
          </cell>
          <cell r="O525">
            <v>1120</v>
          </cell>
          <cell r="P525">
            <v>5600</v>
          </cell>
        </row>
        <row r="526">
          <cell r="A526">
            <v>30</v>
          </cell>
          <cell r="B526" t="str">
            <v>接線箱,附端子板50P,FRP外殼,屋外防水型</v>
          </cell>
          <cell r="C526">
            <v>4</v>
          </cell>
          <cell r="D526" t="str">
            <v>SET</v>
          </cell>
          <cell r="E526">
            <v>5500</v>
          </cell>
          <cell r="F526">
            <v>22000</v>
          </cell>
          <cell r="G526">
            <v>0</v>
          </cell>
          <cell r="H526">
            <v>0</v>
          </cell>
          <cell r="I526">
            <v>8</v>
          </cell>
          <cell r="J526">
            <v>32</v>
          </cell>
          <cell r="K526">
            <v>5500</v>
          </cell>
          <cell r="L526">
            <v>22000</v>
          </cell>
          <cell r="M526">
            <v>0</v>
          </cell>
          <cell r="N526">
            <v>0</v>
          </cell>
          <cell r="O526">
            <v>2240</v>
          </cell>
          <cell r="P526">
            <v>8960</v>
          </cell>
        </row>
        <row r="527">
          <cell r="A527">
            <v>31</v>
          </cell>
          <cell r="B527" t="str">
            <v>接線箱,附端子板100P,FRP外殼,屋外防水型</v>
          </cell>
          <cell r="C527">
            <v>1</v>
          </cell>
          <cell r="D527" t="str">
            <v>SET</v>
          </cell>
          <cell r="E527">
            <v>9000</v>
          </cell>
          <cell r="F527">
            <v>9000</v>
          </cell>
          <cell r="G527">
            <v>0</v>
          </cell>
          <cell r="H527">
            <v>0</v>
          </cell>
          <cell r="I527">
            <v>12</v>
          </cell>
          <cell r="J527">
            <v>12</v>
          </cell>
          <cell r="K527">
            <v>9000</v>
          </cell>
          <cell r="L527">
            <v>9000</v>
          </cell>
          <cell r="M527">
            <v>0</v>
          </cell>
          <cell r="N527">
            <v>0</v>
          </cell>
          <cell r="O527">
            <v>3360</v>
          </cell>
          <cell r="P527">
            <v>3360</v>
          </cell>
        </row>
        <row r="528">
          <cell r="A528">
            <v>32</v>
          </cell>
          <cell r="B528" t="str">
            <v>HOT DIPPED GALV, STEEL CHANNEL 100X50X5X7.5X2.4高</v>
          </cell>
          <cell r="C528">
            <v>26</v>
          </cell>
          <cell r="D528" t="str">
            <v>SET</v>
          </cell>
          <cell r="E528">
            <v>2400</v>
          </cell>
          <cell r="F528">
            <v>62400</v>
          </cell>
          <cell r="G528">
            <v>0</v>
          </cell>
          <cell r="H528">
            <v>0</v>
          </cell>
          <cell r="I528">
            <v>3</v>
          </cell>
          <cell r="J528">
            <v>78</v>
          </cell>
          <cell r="K528">
            <v>2400</v>
          </cell>
          <cell r="L528">
            <v>62400</v>
          </cell>
          <cell r="M528">
            <v>0</v>
          </cell>
          <cell r="N528">
            <v>0</v>
          </cell>
          <cell r="O528">
            <v>840</v>
          </cell>
          <cell r="P528">
            <v>21840</v>
          </cell>
        </row>
        <row r="529">
          <cell r="B529" t="str">
            <v>附基礎</v>
          </cell>
          <cell r="C529">
            <v>0</v>
          </cell>
          <cell r="D529">
            <v>0</v>
          </cell>
          <cell r="E529">
            <v>0</v>
          </cell>
          <cell r="F529">
            <v>0</v>
          </cell>
          <cell r="G529">
            <v>0</v>
          </cell>
          <cell r="H529">
            <v>0</v>
          </cell>
          <cell r="I529">
            <v>0</v>
          </cell>
          <cell r="J529">
            <v>0</v>
          </cell>
          <cell r="K529">
            <v>0</v>
          </cell>
          <cell r="L529">
            <v>0</v>
          </cell>
          <cell r="M529">
            <v>0</v>
          </cell>
          <cell r="N529">
            <v>0</v>
          </cell>
          <cell r="O529">
            <v>0</v>
          </cell>
          <cell r="P529">
            <v>0</v>
          </cell>
        </row>
        <row r="530">
          <cell r="A530">
            <v>33</v>
          </cell>
          <cell r="B530" t="str">
            <v>DITTO, BUT STEEL CHANNEL 為3.6M高</v>
          </cell>
          <cell r="C530">
            <v>13</v>
          </cell>
          <cell r="D530" t="str">
            <v>SET</v>
          </cell>
          <cell r="E530">
            <v>3600</v>
          </cell>
          <cell r="F530">
            <v>46800</v>
          </cell>
          <cell r="G530">
            <v>0</v>
          </cell>
          <cell r="H530">
            <v>0</v>
          </cell>
          <cell r="I530">
            <v>4</v>
          </cell>
          <cell r="J530">
            <v>52</v>
          </cell>
          <cell r="K530">
            <v>3600</v>
          </cell>
          <cell r="L530">
            <v>46800</v>
          </cell>
          <cell r="M530">
            <v>0</v>
          </cell>
          <cell r="N530">
            <v>0</v>
          </cell>
          <cell r="O530">
            <v>1120</v>
          </cell>
          <cell r="P530">
            <v>14560</v>
          </cell>
        </row>
        <row r="531">
          <cell r="A531">
            <v>34</v>
          </cell>
          <cell r="B531" t="str">
            <v>DITTO, BUT STEEL CHANNEL 為1.95M高</v>
          </cell>
          <cell r="C531">
            <v>3</v>
          </cell>
          <cell r="D531" t="str">
            <v>SET</v>
          </cell>
          <cell r="E531">
            <v>2000</v>
          </cell>
          <cell r="F531">
            <v>6000</v>
          </cell>
          <cell r="G531">
            <v>0</v>
          </cell>
          <cell r="H531">
            <v>0</v>
          </cell>
          <cell r="I531">
            <v>3</v>
          </cell>
          <cell r="J531">
            <v>9</v>
          </cell>
          <cell r="K531">
            <v>2000</v>
          </cell>
          <cell r="L531">
            <v>6000</v>
          </cell>
          <cell r="M531">
            <v>0</v>
          </cell>
          <cell r="N531">
            <v>0</v>
          </cell>
          <cell r="O531">
            <v>840</v>
          </cell>
          <cell r="P531">
            <v>2520</v>
          </cell>
        </row>
        <row r="532">
          <cell r="A532">
            <v>35</v>
          </cell>
          <cell r="B532" t="str">
            <v xml:space="preserve">MISCELLANEOUS </v>
          </cell>
          <cell r="C532">
            <v>1</v>
          </cell>
          <cell r="D532" t="str">
            <v>LOT</v>
          </cell>
          <cell r="E532">
            <v>743902.5</v>
          </cell>
          <cell r="F532">
            <v>743903</v>
          </cell>
          <cell r="G532">
            <v>0</v>
          </cell>
          <cell r="H532">
            <v>0</v>
          </cell>
          <cell r="I532">
            <v>646.55000000000007</v>
          </cell>
          <cell r="J532">
            <v>647</v>
          </cell>
          <cell r="K532">
            <v>743903</v>
          </cell>
          <cell r="L532">
            <v>743903</v>
          </cell>
          <cell r="M532">
            <v>0</v>
          </cell>
          <cell r="N532">
            <v>0</v>
          </cell>
          <cell r="O532">
            <v>181034</v>
          </cell>
          <cell r="P532">
            <v>181034</v>
          </cell>
        </row>
        <row r="533">
          <cell r="B533" t="str">
            <v>SUB-TOTAL : (I)</v>
          </cell>
          <cell r="C533">
            <v>0</v>
          </cell>
          <cell r="D533">
            <v>0</v>
          </cell>
          <cell r="E533">
            <v>0</v>
          </cell>
          <cell r="F533">
            <v>15621953</v>
          </cell>
          <cell r="G533">
            <v>0</v>
          </cell>
          <cell r="H533">
            <v>0</v>
          </cell>
          <cell r="I533">
            <v>0</v>
          </cell>
          <cell r="J533">
            <v>13628</v>
          </cell>
          <cell r="K533">
            <v>0</v>
          </cell>
          <cell r="L533">
            <v>15621953</v>
          </cell>
          <cell r="M533">
            <v>0</v>
          </cell>
          <cell r="N533">
            <v>0</v>
          </cell>
          <cell r="O533">
            <v>0</v>
          </cell>
          <cell r="P533">
            <v>3816326</v>
          </cell>
        </row>
        <row r="536">
          <cell r="A536" t="str">
            <v>J.</v>
          </cell>
          <cell r="B536" t="str">
            <v>U/G CONDUIT BANK</v>
          </cell>
          <cell r="C536">
            <v>0</v>
          </cell>
          <cell r="D536">
            <v>0</v>
          </cell>
          <cell r="E536">
            <v>0</v>
          </cell>
          <cell r="F536">
            <v>0</v>
          </cell>
          <cell r="G536">
            <v>0</v>
          </cell>
          <cell r="H536">
            <v>0</v>
          </cell>
          <cell r="I536">
            <v>0</v>
          </cell>
          <cell r="J536">
            <v>0</v>
          </cell>
          <cell r="K536">
            <v>0</v>
          </cell>
          <cell r="L536">
            <v>0</v>
          </cell>
          <cell r="M536">
            <v>0</v>
          </cell>
          <cell r="N536">
            <v>0</v>
          </cell>
          <cell r="O536">
            <v>0</v>
          </cell>
          <cell r="P536">
            <v>0</v>
          </cell>
        </row>
        <row r="537">
          <cell r="A537" t="str">
            <v>J.1.3</v>
          </cell>
          <cell r="B537" t="str">
            <v>_x0000_PVC CONDUIT, THICK WALL, CNS1302 SCH._x0000_B , 4"</v>
          </cell>
          <cell r="C537">
            <v>16500</v>
          </cell>
          <cell r="D537" t="str">
            <v>M</v>
          </cell>
          <cell r="E537">
            <v>128</v>
          </cell>
          <cell r="F537">
            <v>2112000</v>
          </cell>
        </row>
        <row r="538">
          <cell r="A538" t="str">
            <v>J.1</v>
          </cell>
          <cell r="B538" t="str">
            <v>U/G CONDUIT BANK FOR TEL., P/P, CCTV, APS</v>
          </cell>
          <cell r="C538">
            <v>0</v>
          </cell>
          <cell r="D538">
            <v>0</v>
          </cell>
          <cell r="E538">
            <v>0</v>
          </cell>
          <cell r="F538">
            <v>0</v>
          </cell>
          <cell r="G538">
            <v>0</v>
          </cell>
          <cell r="H538">
            <v>0</v>
          </cell>
          <cell r="I538">
            <v>0</v>
          </cell>
          <cell r="J538">
            <v>0</v>
          </cell>
          <cell r="K538">
            <v>0</v>
          </cell>
          <cell r="L538">
            <v>0</v>
          </cell>
          <cell r="M538">
            <v>0</v>
          </cell>
          <cell r="N538">
            <v>0</v>
          </cell>
          <cell r="O538">
            <v>0</v>
          </cell>
          <cell r="P538">
            <v>0</v>
          </cell>
        </row>
        <row r="539">
          <cell r="A539" t="str">
            <v>J.1.1</v>
          </cell>
          <cell r="B539" t="str">
            <v xml:space="preserve"> PVC CONDUIT, THICK WALL, CNS1302 SCH. B , 1"</v>
          </cell>
          <cell r="C539">
            <v>800</v>
          </cell>
          <cell r="D539" t="str">
            <v>M</v>
          </cell>
          <cell r="E539">
            <v>16</v>
          </cell>
          <cell r="F539">
            <v>12800</v>
          </cell>
          <cell r="G539">
            <v>0</v>
          </cell>
          <cell r="H539">
            <v>0</v>
          </cell>
          <cell r="I539">
            <v>0.22</v>
          </cell>
          <cell r="J539">
            <v>176</v>
          </cell>
          <cell r="K539">
            <v>16</v>
          </cell>
          <cell r="L539">
            <v>12800</v>
          </cell>
          <cell r="M539">
            <v>0</v>
          </cell>
          <cell r="N539">
            <v>0</v>
          </cell>
          <cell r="O539">
            <v>62</v>
          </cell>
          <cell r="P539">
            <v>49600</v>
          </cell>
        </row>
        <row r="540">
          <cell r="A540" t="str">
            <v>J.1.2</v>
          </cell>
          <cell r="B540" t="str">
            <v xml:space="preserve"> PVC CONDUIT, THICK WALL, CNS1302 SCH. B , 2"</v>
          </cell>
          <cell r="C540">
            <v>22000</v>
          </cell>
          <cell r="D540" t="str">
            <v>M</v>
          </cell>
          <cell r="E540">
            <v>38</v>
          </cell>
          <cell r="F540">
            <v>836000</v>
          </cell>
          <cell r="G540">
            <v>0</v>
          </cell>
          <cell r="H540">
            <v>0</v>
          </cell>
          <cell r="I540">
            <v>0.3</v>
          </cell>
          <cell r="J540">
            <v>6600</v>
          </cell>
          <cell r="K540">
            <v>38</v>
          </cell>
          <cell r="L540">
            <v>836000</v>
          </cell>
          <cell r="M540">
            <v>0</v>
          </cell>
          <cell r="N540">
            <v>0</v>
          </cell>
          <cell r="O540">
            <v>84</v>
          </cell>
          <cell r="P540">
            <v>1848000</v>
          </cell>
        </row>
        <row r="541">
          <cell r="A541" t="str">
            <v>J.1.3</v>
          </cell>
          <cell r="B541" t="str">
            <v xml:space="preserve"> PVC CONDUIT, THICK WALL, CNS1302 SCH. B , 4"</v>
          </cell>
          <cell r="C541">
            <v>16500</v>
          </cell>
          <cell r="D541" t="str">
            <v>M</v>
          </cell>
          <cell r="E541">
            <v>128</v>
          </cell>
          <cell r="F541">
            <v>2112000</v>
          </cell>
          <cell r="G541">
            <v>0</v>
          </cell>
          <cell r="H541">
            <v>0</v>
          </cell>
          <cell r="I541">
            <v>0.43</v>
          </cell>
          <cell r="J541">
            <v>7095</v>
          </cell>
          <cell r="K541">
            <v>128</v>
          </cell>
          <cell r="L541">
            <v>2112000</v>
          </cell>
          <cell r="M541">
            <v>0</v>
          </cell>
          <cell r="N541">
            <v>0</v>
          </cell>
          <cell r="O541">
            <v>120</v>
          </cell>
          <cell r="P541">
            <v>1980000</v>
          </cell>
        </row>
        <row r="542">
          <cell r="A542" t="str">
            <v>J.1.4</v>
          </cell>
          <cell r="B542" t="str">
            <v xml:space="preserve"> PVC CONDUIT, THICK WALL, CNS1302 SCH. B , 6"</v>
          </cell>
          <cell r="C542">
            <v>8000</v>
          </cell>
          <cell r="D542" t="str">
            <v>M</v>
          </cell>
          <cell r="E542">
            <v>242</v>
          </cell>
          <cell r="F542">
            <v>1936000</v>
          </cell>
          <cell r="G542">
            <v>0</v>
          </cell>
          <cell r="H542">
            <v>0</v>
          </cell>
          <cell r="I542">
            <v>0.68</v>
          </cell>
          <cell r="J542">
            <v>5440</v>
          </cell>
          <cell r="K542">
            <v>242</v>
          </cell>
          <cell r="L542">
            <v>1936000</v>
          </cell>
          <cell r="M542">
            <v>0</v>
          </cell>
          <cell r="N542">
            <v>0</v>
          </cell>
          <cell r="O542">
            <v>190</v>
          </cell>
          <cell r="P542">
            <v>1520000</v>
          </cell>
        </row>
        <row r="543">
          <cell r="A543" t="str">
            <v>J.1.5</v>
          </cell>
          <cell r="B543" t="str">
            <v xml:space="preserve"> EXCAVATION</v>
          </cell>
          <cell r="C543">
            <v>7000</v>
          </cell>
          <cell r="D543" t="str">
            <v>M3</v>
          </cell>
          <cell r="E543" t="str">
            <v>M+L</v>
          </cell>
          <cell r="F543" t="str">
            <v>M+L</v>
          </cell>
          <cell r="G543">
            <v>0</v>
          </cell>
          <cell r="H543">
            <v>0</v>
          </cell>
          <cell r="I543">
            <v>0</v>
          </cell>
          <cell r="J543">
            <v>0</v>
          </cell>
          <cell r="K543" t="str">
            <v>M+L</v>
          </cell>
          <cell r="L543" t="str">
            <v>M+L</v>
          </cell>
          <cell r="M543">
            <v>0</v>
          </cell>
          <cell r="N543">
            <v>0</v>
          </cell>
          <cell r="O543">
            <v>60</v>
          </cell>
          <cell r="P543">
            <v>420000</v>
          </cell>
        </row>
        <row r="544">
          <cell r="A544" t="str">
            <v>J.1.6</v>
          </cell>
          <cell r="B544" t="str">
            <v xml:space="preserve"> BACKFILL</v>
          </cell>
          <cell r="C544">
            <v>5100</v>
          </cell>
          <cell r="D544" t="str">
            <v>M3</v>
          </cell>
          <cell r="E544" t="str">
            <v>M+L</v>
          </cell>
          <cell r="F544" t="str">
            <v>M+L</v>
          </cell>
          <cell r="G544">
            <v>0</v>
          </cell>
          <cell r="H544">
            <v>0</v>
          </cell>
          <cell r="I544">
            <v>0</v>
          </cell>
          <cell r="J544">
            <v>0</v>
          </cell>
          <cell r="K544" t="str">
            <v>M+L</v>
          </cell>
          <cell r="L544" t="str">
            <v>M+L</v>
          </cell>
          <cell r="M544">
            <v>0</v>
          </cell>
          <cell r="N544">
            <v>0</v>
          </cell>
          <cell r="O544">
            <v>100</v>
          </cell>
          <cell r="P544">
            <v>510000</v>
          </cell>
        </row>
        <row r="545">
          <cell r="A545" t="str">
            <v>J.1.7</v>
          </cell>
          <cell r="B545" t="str">
            <v xml:space="preserve"> CONCRETE FOR DUCT BANK 2000 PSI</v>
          </cell>
          <cell r="C545">
            <v>1900</v>
          </cell>
          <cell r="D545" t="str">
            <v>M3</v>
          </cell>
          <cell r="E545" t="str">
            <v>M+L</v>
          </cell>
          <cell r="F545" t="str">
            <v>M+L</v>
          </cell>
          <cell r="G545">
            <v>0</v>
          </cell>
          <cell r="H545">
            <v>0</v>
          </cell>
          <cell r="I545">
            <v>0</v>
          </cell>
          <cell r="J545">
            <v>0</v>
          </cell>
          <cell r="K545" t="str">
            <v>M+L</v>
          </cell>
          <cell r="L545" t="str">
            <v>M+L</v>
          </cell>
          <cell r="M545">
            <v>0</v>
          </cell>
          <cell r="N545">
            <v>0</v>
          </cell>
          <cell r="O545">
            <v>1700</v>
          </cell>
          <cell r="P545">
            <v>3230000</v>
          </cell>
        </row>
        <row r="546">
          <cell r="A546" t="str">
            <v>J.1.8</v>
          </cell>
          <cell r="B546" t="str">
            <v xml:space="preserve"> RED COLORED OXIDE</v>
          </cell>
          <cell r="C546">
            <v>17100</v>
          </cell>
          <cell r="D546" t="str">
            <v>KG</v>
          </cell>
          <cell r="E546" t="str">
            <v>M+L</v>
          </cell>
          <cell r="F546" t="str">
            <v>M+L</v>
          </cell>
          <cell r="G546">
            <v>0</v>
          </cell>
          <cell r="H546">
            <v>0</v>
          </cell>
          <cell r="I546">
            <v>0</v>
          </cell>
          <cell r="J546">
            <v>0</v>
          </cell>
          <cell r="K546" t="str">
            <v>M+L</v>
          </cell>
          <cell r="L546" t="str">
            <v>M+L</v>
          </cell>
          <cell r="M546">
            <v>0</v>
          </cell>
          <cell r="N546">
            <v>0</v>
          </cell>
          <cell r="O546">
            <v>60</v>
          </cell>
          <cell r="P546">
            <v>1026000</v>
          </cell>
          <cell r="Q546">
            <v>6089</v>
          </cell>
        </row>
        <row r="547">
          <cell r="A547" t="str">
            <v>J.1.9</v>
          </cell>
          <cell r="B547" t="str">
            <v xml:space="preserve"> DISPOSAL</v>
          </cell>
          <cell r="C547">
            <v>1900</v>
          </cell>
          <cell r="D547" t="str">
            <v>M3</v>
          </cell>
          <cell r="E547" t="str">
            <v>M+L</v>
          </cell>
          <cell r="F547" t="str">
            <v>M+L</v>
          </cell>
          <cell r="G547">
            <v>0</v>
          </cell>
          <cell r="H547">
            <v>0</v>
          </cell>
          <cell r="I547">
            <v>0</v>
          </cell>
          <cell r="J547">
            <v>0</v>
          </cell>
          <cell r="K547" t="str">
            <v>M+L</v>
          </cell>
          <cell r="L547" t="str">
            <v>M+L</v>
          </cell>
          <cell r="M547">
            <v>0</v>
          </cell>
          <cell r="N547">
            <v>0</v>
          </cell>
          <cell r="O547">
            <v>220</v>
          </cell>
          <cell r="P547">
            <v>418000</v>
          </cell>
        </row>
        <row r="548">
          <cell r="A548" t="str">
            <v>J.1.10</v>
          </cell>
          <cell r="B548" t="str">
            <v xml:space="preserve"> FORMWORK</v>
          </cell>
          <cell r="C548">
            <v>5200</v>
          </cell>
          <cell r="D548" t="str">
            <v>M2</v>
          </cell>
          <cell r="E548" t="str">
            <v>M+L</v>
          </cell>
          <cell r="F548" t="str">
            <v>M+L</v>
          </cell>
          <cell r="G548">
            <v>0</v>
          </cell>
          <cell r="H548">
            <v>0</v>
          </cell>
          <cell r="I548">
            <v>0</v>
          </cell>
          <cell r="J548">
            <v>0</v>
          </cell>
          <cell r="K548" t="str">
            <v>M+L</v>
          </cell>
          <cell r="L548" t="str">
            <v>M+L</v>
          </cell>
          <cell r="M548">
            <v>0</v>
          </cell>
          <cell r="N548">
            <v>0</v>
          </cell>
          <cell r="O548">
            <v>360</v>
          </cell>
          <cell r="P548">
            <v>1872000</v>
          </cell>
        </row>
        <row r="549">
          <cell r="A549" t="str">
            <v>J.1.11</v>
          </cell>
          <cell r="B549" t="str">
            <v xml:space="preserve"> RE-BAR</v>
          </cell>
          <cell r="C549">
            <v>36500</v>
          </cell>
          <cell r="D549" t="str">
            <v>KG</v>
          </cell>
          <cell r="E549" t="str">
            <v>M+L</v>
          </cell>
          <cell r="F549" t="str">
            <v>M+L</v>
          </cell>
          <cell r="G549">
            <v>0</v>
          </cell>
          <cell r="H549">
            <v>0</v>
          </cell>
          <cell r="I549">
            <v>0</v>
          </cell>
          <cell r="J549">
            <v>0</v>
          </cell>
          <cell r="K549" t="str">
            <v>M+L</v>
          </cell>
          <cell r="L549" t="str">
            <v>M+L</v>
          </cell>
          <cell r="M549">
            <v>0</v>
          </cell>
          <cell r="N549">
            <v>0</v>
          </cell>
          <cell r="O549">
            <v>16</v>
          </cell>
          <cell r="P549">
            <v>584000</v>
          </cell>
        </row>
        <row r="550">
          <cell r="A550" t="str">
            <v>J.1.12</v>
          </cell>
          <cell r="B550" t="str">
            <v xml:space="preserve"> MAN-HOLE, 2,000 L x 2,000 W x 2,000 D</v>
          </cell>
          <cell r="C550">
            <v>24</v>
          </cell>
          <cell r="D550" t="str">
            <v>SET</v>
          </cell>
          <cell r="E550" t="str">
            <v>M+L</v>
          </cell>
          <cell r="F550" t="str">
            <v>M+L</v>
          </cell>
          <cell r="G550">
            <v>0</v>
          </cell>
          <cell r="H550">
            <v>0</v>
          </cell>
          <cell r="I550">
            <v>0</v>
          </cell>
          <cell r="J550">
            <v>0</v>
          </cell>
          <cell r="K550" t="str">
            <v>M+L</v>
          </cell>
          <cell r="L550" t="str">
            <v>M+L</v>
          </cell>
          <cell r="M550">
            <v>0</v>
          </cell>
          <cell r="N550">
            <v>0</v>
          </cell>
          <cell r="O550">
            <v>65000</v>
          </cell>
          <cell r="P550">
            <v>1560000</v>
          </cell>
        </row>
        <row r="551">
          <cell r="A551" t="str">
            <v>J.1.13</v>
          </cell>
          <cell r="B551" t="str">
            <v xml:space="preserve"> MAN-HOLE, 1,500 L x 1,500 W x 2,000 D</v>
          </cell>
          <cell r="C551">
            <v>0</v>
          </cell>
          <cell r="D551" t="str">
            <v>SET</v>
          </cell>
          <cell r="E551" t="str">
            <v>M+L</v>
          </cell>
          <cell r="F551" t="str">
            <v>M+L</v>
          </cell>
          <cell r="G551">
            <v>0</v>
          </cell>
          <cell r="H551">
            <v>0</v>
          </cell>
          <cell r="I551">
            <v>0</v>
          </cell>
          <cell r="J551">
            <v>0</v>
          </cell>
          <cell r="K551" t="str">
            <v>M+L</v>
          </cell>
          <cell r="L551" t="str">
            <v>M+L</v>
          </cell>
          <cell r="M551">
            <v>0</v>
          </cell>
          <cell r="N551">
            <v>0</v>
          </cell>
          <cell r="O551">
            <v>52000</v>
          </cell>
          <cell r="P551">
            <v>0</v>
          </cell>
        </row>
        <row r="552">
          <cell r="A552" t="str">
            <v>J.1.14</v>
          </cell>
          <cell r="B552" t="str">
            <v xml:space="preserve"> COMPOND FOR WATER SEALING(IN MH.)</v>
          </cell>
          <cell r="C552">
            <v>2500</v>
          </cell>
          <cell r="D552" t="str">
            <v>KG</v>
          </cell>
          <cell r="E552" t="str">
            <v>M+L</v>
          </cell>
          <cell r="F552" t="str">
            <v>M+L</v>
          </cell>
          <cell r="G552">
            <v>0</v>
          </cell>
          <cell r="H552">
            <v>0</v>
          </cell>
          <cell r="I552">
            <v>0</v>
          </cell>
          <cell r="J552">
            <v>0</v>
          </cell>
          <cell r="K552" t="str">
            <v>M+L</v>
          </cell>
          <cell r="L552" t="str">
            <v>M+L</v>
          </cell>
          <cell r="M552">
            <v>0</v>
          </cell>
          <cell r="N552">
            <v>0</v>
          </cell>
          <cell r="O552">
            <v>200</v>
          </cell>
          <cell r="P552">
            <v>500000</v>
          </cell>
        </row>
        <row r="553">
          <cell r="B553" t="str">
            <v>SUB-TOTAL : (J.1)</v>
          </cell>
          <cell r="C553">
            <v>0</v>
          </cell>
          <cell r="D553">
            <v>0</v>
          </cell>
          <cell r="E553">
            <v>0</v>
          </cell>
          <cell r="F553">
            <v>4896800</v>
          </cell>
          <cell r="G553">
            <v>0</v>
          </cell>
          <cell r="H553">
            <v>0</v>
          </cell>
          <cell r="I553">
            <v>0</v>
          </cell>
          <cell r="J553">
            <v>19311</v>
          </cell>
          <cell r="K553">
            <v>0</v>
          </cell>
          <cell r="L553">
            <v>4896800</v>
          </cell>
          <cell r="M553">
            <v>0</v>
          </cell>
          <cell r="N553">
            <v>0</v>
          </cell>
          <cell r="O553">
            <v>0</v>
          </cell>
          <cell r="P553">
            <v>15517600</v>
          </cell>
        </row>
        <row r="555">
          <cell r="A555" t="str">
            <v>J.2</v>
          </cell>
          <cell r="B555" t="str">
            <v>U/G CONDUIT BANK FOR TEL., P/P, CCTV, APS</v>
          </cell>
          <cell r="C555">
            <v>0</v>
          </cell>
          <cell r="D555">
            <v>0</v>
          </cell>
          <cell r="E555">
            <v>0</v>
          </cell>
          <cell r="F555">
            <v>0</v>
          </cell>
          <cell r="G555">
            <v>0</v>
          </cell>
          <cell r="H555">
            <v>0</v>
          </cell>
          <cell r="I555">
            <v>0.22</v>
          </cell>
          <cell r="J555">
            <v>0</v>
          </cell>
          <cell r="K555">
            <v>0</v>
          </cell>
          <cell r="L555">
            <v>0</v>
          </cell>
          <cell r="M555">
            <v>0</v>
          </cell>
          <cell r="N555">
            <v>0</v>
          </cell>
          <cell r="O555">
            <v>0</v>
          </cell>
          <cell r="P555">
            <v>0</v>
          </cell>
        </row>
        <row r="556">
          <cell r="A556" t="str">
            <v>J.2.1</v>
          </cell>
          <cell r="B556" t="str">
            <v xml:space="preserve"> PVC CONDUIT, THICK WALL, CNS1302 SCH. B , 1"</v>
          </cell>
          <cell r="C556">
            <v>1000</v>
          </cell>
          <cell r="D556" t="str">
            <v>M</v>
          </cell>
          <cell r="E556">
            <v>16</v>
          </cell>
          <cell r="F556">
            <v>16000</v>
          </cell>
          <cell r="G556">
            <v>0</v>
          </cell>
          <cell r="H556">
            <v>0</v>
          </cell>
          <cell r="I556">
            <v>0.22</v>
          </cell>
          <cell r="J556">
            <v>220</v>
          </cell>
          <cell r="K556">
            <v>16</v>
          </cell>
          <cell r="L556">
            <v>16000</v>
          </cell>
          <cell r="M556">
            <v>0</v>
          </cell>
          <cell r="N556">
            <v>0</v>
          </cell>
          <cell r="O556">
            <v>62</v>
          </cell>
          <cell r="P556">
            <v>62000</v>
          </cell>
        </row>
        <row r="557">
          <cell r="A557" t="str">
            <v>J.2.2</v>
          </cell>
          <cell r="B557" t="str">
            <v xml:space="preserve"> PVC CONDUIT, THICK WALL, CNS1302 SCH. B , 2"</v>
          </cell>
          <cell r="C557">
            <v>26000</v>
          </cell>
          <cell r="D557" t="str">
            <v>M</v>
          </cell>
          <cell r="E557">
            <v>38</v>
          </cell>
          <cell r="F557">
            <v>988000</v>
          </cell>
          <cell r="G557">
            <v>0</v>
          </cell>
          <cell r="H557">
            <v>0</v>
          </cell>
          <cell r="I557">
            <v>0.3</v>
          </cell>
          <cell r="J557">
            <v>7800</v>
          </cell>
          <cell r="K557">
            <v>38</v>
          </cell>
          <cell r="L557">
            <v>988000</v>
          </cell>
          <cell r="M557">
            <v>0</v>
          </cell>
          <cell r="N557">
            <v>0</v>
          </cell>
          <cell r="O557">
            <v>84</v>
          </cell>
          <cell r="P557">
            <v>2184000</v>
          </cell>
        </row>
        <row r="558">
          <cell r="A558" t="str">
            <v>J.2.3</v>
          </cell>
          <cell r="B558" t="str">
            <v xml:space="preserve"> EXCAVATION</v>
          </cell>
          <cell r="C558">
            <v>3500</v>
          </cell>
          <cell r="D558" t="str">
            <v>M3</v>
          </cell>
          <cell r="E558" t="str">
            <v>M+L</v>
          </cell>
          <cell r="F558" t="str">
            <v>M+L</v>
          </cell>
          <cell r="G558">
            <v>0</v>
          </cell>
          <cell r="H558">
            <v>0</v>
          </cell>
          <cell r="I558">
            <v>0</v>
          </cell>
          <cell r="J558">
            <v>0</v>
          </cell>
          <cell r="K558" t="str">
            <v>M+L</v>
          </cell>
          <cell r="L558" t="str">
            <v>M+L</v>
          </cell>
          <cell r="M558">
            <v>0</v>
          </cell>
          <cell r="N558">
            <v>0</v>
          </cell>
          <cell r="O558">
            <v>60</v>
          </cell>
          <cell r="P558">
            <v>210000</v>
          </cell>
        </row>
        <row r="559">
          <cell r="A559" t="str">
            <v>J.2.4</v>
          </cell>
          <cell r="B559" t="str">
            <v xml:space="preserve"> BACKFILL</v>
          </cell>
          <cell r="C559">
            <v>2550</v>
          </cell>
          <cell r="D559" t="str">
            <v>M3</v>
          </cell>
          <cell r="E559" t="str">
            <v>M+L</v>
          </cell>
          <cell r="F559" t="str">
            <v>M+L</v>
          </cell>
          <cell r="G559">
            <v>0</v>
          </cell>
          <cell r="H559">
            <v>0</v>
          </cell>
          <cell r="I559">
            <v>0</v>
          </cell>
          <cell r="J559">
            <v>0</v>
          </cell>
          <cell r="K559" t="str">
            <v>M+L</v>
          </cell>
          <cell r="L559" t="str">
            <v>M+L</v>
          </cell>
          <cell r="M559">
            <v>0</v>
          </cell>
          <cell r="N559">
            <v>0</v>
          </cell>
          <cell r="O559">
            <v>100</v>
          </cell>
          <cell r="P559">
            <v>255000</v>
          </cell>
        </row>
        <row r="560">
          <cell r="A560" t="str">
            <v>J.2.5</v>
          </cell>
          <cell r="B560" t="str">
            <v xml:space="preserve"> CONCRETE FOR DUCT BANK 2000 PSI</v>
          </cell>
          <cell r="C560">
            <v>950</v>
          </cell>
          <cell r="D560" t="str">
            <v>M3</v>
          </cell>
          <cell r="E560" t="str">
            <v>M+L</v>
          </cell>
          <cell r="F560" t="str">
            <v>M+L</v>
          </cell>
          <cell r="G560">
            <v>0</v>
          </cell>
          <cell r="H560">
            <v>0</v>
          </cell>
          <cell r="I560">
            <v>0</v>
          </cell>
          <cell r="J560">
            <v>0</v>
          </cell>
          <cell r="K560" t="str">
            <v>M+L</v>
          </cell>
          <cell r="L560" t="str">
            <v>M+L</v>
          </cell>
          <cell r="M560">
            <v>0</v>
          </cell>
          <cell r="N560">
            <v>0</v>
          </cell>
          <cell r="O560">
            <v>1700</v>
          </cell>
          <cell r="P560">
            <v>1615000</v>
          </cell>
        </row>
        <row r="561">
          <cell r="A561" t="str">
            <v>J.2.6</v>
          </cell>
          <cell r="B561" t="str">
            <v xml:space="preserve"> RED COLORED OXIDE</v>
          </cell>
          <cell r="C561">
            <v>8550</v>
          </cell>
          <cell r="D561" t="str">
            <v>KG</v>
          </cell>
          <cell r="E561" t="str">
            <v>M+L</v>
          </cell>
          <cell r="F561" t="str">
            <v>M+L</v>
          </cell>
          <cell r="G561">
            <v>0</v>
          </cell>
          <cell r="H561">
            <v>0</v>
          </cell>
          <cell r="I561">
            <v>0</v>
          </cell>
          <cell r="J561">
            <v>0</v>
          </cell>
          <cell r="K561" t="str">
            <v>M+L</v>
          </cell>
          <cell r="L561" t="str">
            <v>M+L</v>
          </cell>
          <cell r="M561">
            <v>0</v>
          </cell>
          <cell r="N561">
            <v>0</v>
          </cell>
          <cell r="O561">
            <v>60</v>
          </cell>
          <cell r="P561">
            <v>513000</v>
          </cell>
        </row>
        <row r="562">
          <cell r="A562" t="str">
            <v>J.2.7</v>
          </cell>
          <cell r="B562" t="str">
            <v xml:space="preserve"> DISPOSAL</v>
          </cell>
          <cell r="C562">
            <v>950</v>
          </cell>
          <cell r="D562" t="str">
            <v>M3</v>
          </cell>
          <cell r="E562" t="str">
            <v>M+L</v>
          </cell>
          <cell r="F562" t="str">
            <v>M+L</v>
          </cell>
          <cell r="G562">
            <v>0</v>
          </cell>
          <cell r="H562">
            <v>0</v>
          </cell>
          <cell r="I562">
            <v>0</v>
          </cell>
          <cell r="J562">
            <v>0</v>
          </cell>
          <cell r="K562" t="str">
            <v>M+L</v>
          </cell>
          <cell r="L562" t="str">
            <v>M+L</v>
          </cell>
          <cell r="M562">
            <v>0</v>
          </cell>
          <cell r="N562">
            <v>0</v>
          </cell>
          <cell r="O562">
            <v>220</v>
          </cell>
          <cell r="P562">
            <v>209000</v>
          </cell>
        </row>
        <row r="563">
          <cell r="A563" t="str">
            <v>J.2.8</v>
          </cell>
          <cell r="B563" t="str">
            <v xml:space="preserve"> FORMWORK</v>
          </cell>
          <cell r="C563">
            <v>2000</v>
          </cell>
          <cell r="D563" t="str">
            <v>M2</v>
          </cell>
          <cell r="E563" t="str">
            <v>M+L</v>
          </cell>
          <cell r="F563" t="str">
            <v>M+L</v>
          </cell>
          <cell r="G563">
            <v>0</v>
          </cell>
          <cell r="H563">
            <v>0</v>
          </cell>
          <cell r="I563">
            <v>0</v>
          </cell>
          <cell r="J563">
            <v>0</v>
          </cell>
          <cell r="K563" t="str">
            <v>M+L</v>
          </cell>
          <cell r="L563" t="str">
            <v>M+L</v>
          </cell>
          <cell r="M563">
            <v>0</v>
          </cell>
          <cell r="N563">
            <v>0</v>
          </cell>
          <cell r="O563">
            <v>360</v>
          </cell>
          <cell r="P563">
            <v>720000</v>
          </cell>
        </row>
        <row r="564">
          <cell r="A564" t="str">
            <v>J.2.9</v>
          </cell>
          <cell r="B564" t="str">
            <v xml:space="preserve"> RE-BAR</v>
          </cell>
          <cell r="C564">
            <v>18250</v>
          </cell>
          <cell r="D564" t="str">
            <v>KG</v>
          </cell>
          <cell r="E564" t="str">
            <v>M+L</v>
          </cell>
          <cell r="F564" t="str">
            <v>M+L</v>
          </cell>
          <cell r="G564">
            <v>0</v>
          </cell>
          <cell r="H564">
            <v>0</v>
          </cell>
          <cell r="I564">
            <v>0</v>
          </cell>
          <cell r="J564">
            <v>0</v>
          </cell>
          <cell r="K564" t="str">
            <v>M+L</v>
          </cell>
          <cell r="L564" t="str">
            <v>M+L</v>
          </cell>
          <cell r="M564">
            <v>0</v>
          </cell>
          <cell r="N564">
            <v>0</v>
          </cell>
          <cell r="O564">
            <v>16</v>
          </cell>
          <cell r="P564">
            <v>292000</v>
          </cell>
        </row>
        <row r="565">
          <cell r="A565" t="str">
            <v>J.2.10</v>
          </cell>
          <cell r="B565" t="str">
            <v xml:space="preserve"> MAN-HOLE, (與儀控共用)</v>
          </cell>
          <cell r="C565">
            <v>0</v>
          </cell>
          <cell r="D565" t="str">
            <v>SET</v>
          </cell>
          <cell r="E565">
            <v>0</v>
          </cell>
          <cell r="F565">
            <v>0</v>
          </cell>
          <cell r="G565">
            <v>0</v>
          </cell>
          <cell r="H565">
            <v>0</v>
          </cell>
          <cell r="I565">
            <v>0</v>
          </cell>
          <cell r="J565">
            <v>0</v>
          </cell>
          <cell r="K565">
            <v>0</v>
          </cell>
          <cell r="L565">
            <v>0</v>
          </cell>
          <cell r="M565">
            <v>0</v>
          </cell>
          <cell r="N565">
            <v>0</v>
          </cell>
          <cell r="O565">
            <v>0</v>
          </cell>
          <cell r="P565">
            <v>0</v>
          </cell>
        </row>
        <row r="566">
          <cell r="A566" t="str">
            <v>J.2.11</v>
          </cell>
          <cell r="B566" t="str">
            <v xml:space="preserve"> HAND HOLE, 1200Lx1000Wx1200D</v>
          </cell>
          <cell r="C566">
            <v>7</v>
          </cell>
          <cell r="D566" t="str">
            <v>SET</v>
          </cell>
          <cell r="E566" t="str">
            <v>M+L</v>
          </cell>
          <cell r="F566" t="str">
            <v>M+L</v>
          </cell>
          <cell r="G566">
            <v>0</v>
          </cell>
          <cell r="H566">
            <v>0</v>
          </cell>
          <cell r="I566">
            <v>0</v>
          </cell>
          <cell r="J566">
            <v>0</v>
          </cell>
          <cell r="K566" t="str">
            <v>M+L</v>
          </cell>
          <cell r="L566" t="str">
            <v>M+L</v>
          </cell>
          <cell r="M566">
            <v>0</v>
          </cell>
          <cell r="N566">
            <v>0</v>
          </cell>
          <cell r="O566">
            <v>18000</v>
          </cell>
          <cell r="P566">
            <v>126000</v>
          </cell>
        </row>
        <row r="567">
          <cell r="A567" t="str">
            <v>J.2.12</v>
          </cell>
          <cell r="B567" t="str">
            <v xml:space="preserve"> COMPOND FOR WATER SEALING(IN MH.)</v>
          </cell>
          <cell r="C567">
            <v>1250</v>
          </cell>
          <cell r="D567" t="str">
            <v>KG</v>
          </cell>
          <cell r="E567" t="str">
            <v>M+L</v>
          </cell>
          <cell r="F567" t="str">
            <v>M+L</v>
          </cell>
          <cell r="G567">
            <v>0</v>
          </cell>
          <cell r="H567">
            <v>0</v>
          </cell>
          <cell r="I567">
            <v>0</v>
          </cell>
          <cell r="J567">
            <v>0</v>
          </cell>
          <cell r="K567" t="str">
            <v>M+L</v>
          </cell>
          <cell r="L567" t="str">
            <v>M+L</v>
          </cell>
          <cell r="M567">
            <v>0</v>
          </cell>
          <cell r="N567">
            <v>0</v>
          </cell>
          <cell r="O567">
            <v>200</v>
          </cell>
          <cell r="P567">
            <v>250000</v>
          </cell>
        </row>
        <row r="568">
          <cell r="A568" t="str">
            <v>ALT-3</v>
          </cell>
          <cell r="B568" t="str">
            <v>SUB-TOTAL : (J.2)</v>
          </cell>
          <cell r="C568">
            <v>0</v>
          </cell>
          <cell r="D568">
            <v>0</v>
          </cell>
          <cell r="E568">
            <v>0</v>
          </cell>
          <cell r="F568">
            <v>1004000</v>
          </cell>
          <cell r="G568">
            <v>0</v>
          </cell>
          <cell r="H568">
            <v>0</v>
          </cell>
          <cell r="I568">
            <v>0</v>
          </cell>
          <cell r="J568">
            <v>8020</v>
          </cell>
          <cell r="K568">
            <v>0</v>
          </cell>
          <cell r="L568">
            <v>1004000</v>
          </cell>
          <cell r="M568">
            <v>0</v>
          </cell>
          <cell r="N568">
            <v>0</v>
          </cell>
          <cell r="O568">
            <v>0</v>
          </cell>
          <cell r="P568">
            <v>6436000</v>
          </cell>
        </row>
        <row r="569">
          <cell r="F569">
            <v>0</v>
          </cell>
          <cell r="G569">
            <v>0</v>
          </cell>
          <cell r="H569">
            <v>0</v>
          </cell>
          <cell r="I569">
            <v>0</v>
          </cell>
          <cell r="J569">
            <v>0</v>
          </cell>
          <cell r="K569">
            <v>0</v>
          </cell>
          <cell r="L569">
            <v>0</v>
          </cell>
          <cell r="M569">
            <v>0</v>
          </cell>
          <cell r="N569">
            <v>0</v>
          </cell>
          <cell r="O569">
            <v>0</v>
          </cell>
          <cell r="P569">
            <v>0</v>
          </cell>
        </row>
        <row r="570">
          <cell r="B570" t="str">
            <v>SUB-TOTAL : (J)</v>
          </cell>
          <cell r="C570">
            <v>0</v>
          </cell>
          <cell r="D570">
            <v>0</v>
          </cell>
          <cell r="E570">
            <v>0</v>
          </cell>
          <cell r="F570">
            <v>5900800</v>
          </cell>
          <cell r="G570">
            <v>0</v>
          </cell>
          <cell r="H570">
            <v>0</v>
          </cell>
          <cell r="I570">
            <v>0</v>
          </cell>
          <cell r="J570">
            <v>27331</v>
          </cell>
          <cell r="K570">
            <v>0</v>
          </cell>
          <cell r="L570">
            <v>5900800</v>
          </cell>
          <cell r="M570">
            <v>0</v>
          </cell>
          <cell r="N570">
            <v>0</v>
          </cell>
          <cell r="O570">
            <v>0</v>
          </cell>
          <cell r="P570">
            <v>21953600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refreshError="1"/>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refreshError="1"/>
      <sheetData sheetId="411"/>
      <sheetData sheetId="412"/>
      <sheetData sheetId="413"/>
      <sheetData sheetId="414"/>
      <sheetData sheetId="415"/>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sheetData sheetId="584"/>
      <sheetData sheetId="585"/>
      <sheetData sheetId="586"/>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MCT"/>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3)"/>
      <sheetName val="Sheet1 (4)"/>
      <sheetName val="Sheet1 (5)"/>
      <sheetName val="Sheet9 (2)"/>
    </sheetNames>
    <sheetDataSet>
      <sheetData sheetId="0" refreshError="1"/>
      <sheetData sheetId="1" refreshError="1"/>
      <sheetData sheetId="2" refreshError="1"/>
      <sheetData sheetId="3"/>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6"/>
      <sheetName val="Sheet5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5"/>
      <sheetName val="Sheet16"/>
      <sheetName val="Sheet17"/>
      <sheetName val="Sheet18"/>
      <sheetName val="Sheet20"/>
      <sheetName val="Sheet21"/>
      <sheetName val="Sheet22"/>
      <sheetName val="Sheet23"/>
      <sheetName val="Sheet24"/>
      <sheetName val="Sheet25"/>
      <sheetName val="Sheet1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n"/>
      <sheetName val="mat"/>
      <sheetName val="atgt"/>
      <sheetName val="cong"/>
      <sheetName val="vua"/>
      <sheetName val="gVL"/>
      <sheetName val="dtoan"/>
      <sheetName val="dtct"/>
      <sheetName val="t-dtoan"/>
      <sheetName val="cpkhac"/>
      <sheetName val="gpmb"/>
      <sheetName val="Sheet1"/>
      <sheetName val="XL4Poppy"/>
      <sheetName val="Vatu"/>
      <sheetName val="khluongconlai"/>
      <sheetName val="Bao cao"/>
      <sheetName val="00000000"/>
      <sheetName val="TG TSCD - OK"/>
      <sheetName val="TM"/>
      <sheetName val="KQKD-OK"/>
      <sheetName val="LC tien te"/>
      <sheetName val="GTGT"/>
      <sheetName val="DT-CP"/>
      <sheetName val="QT TNDN"/>
      <sheetName val="Trang bia"/>
      <sheetName val="Sheet3"/>
      <sheetName val="Sheet2"/>
      <sheetName val="CD tai khoan"/>
      <sheetName val="CDKT - OK"/>
      <sheetName val="Chi tieu ngoai bang - OK"/>
      <sheetName val="THTHNVnn-OK"/>
      <sheetName val="GTGT duoc KT, hoan lai, mien0k "/>
      <sheetName val="Bang ke chi phi"/>
      <sheetName val="Phai thu - OK"/>
      <sheetName val="Phai tra - OK"/>
      <sheetName val="Tam ung"/>
      <sheetName val="XNT - OK"/>
      <sheetName val="Thu noi bo"/>
      <sheetName val="Phai tra noi bo"/>
      <sheetName val="Tinh hinh thu nhap CBCNV - OK"/>
      <sheetName val="10000000"/>
      <sheetName val="Bang khoi luong"/>
      <sheetName val="Bang phan tich"/>
      <sheetName val="TH vat tu"/>
      <sheetName val="TH kinh phi"/>
      <sheetName val="TH May TC"/>
      <sheetName val="TH nhan cong"/>
      <sheetName val="Thong ke thiet bi"/>
      <sheetName val="Dinh muc CP KTCB khac"/>
      <sheetName val="XL4Test5"/>
      <sheetName val="THop01"/>
      <sheetName val="THop02"/>
      <sheetName val="Ctiet01"/>
      <sheetName val="Ctiet02"/>
      <sheetName val="Bke01"/>
      <sheetName val="Bke02"/>
      <sheetName val="Ctiet03"/>
      <sheetName val="THop03"/>
      <sheetName val="Bke03"/>
      <sheetName val="BCTHQI"/>
      <sheetName val="C tietTH6T"/>
      <sheetName val="BCTH6T"/>
      <sheetName val="BCTHQII"/>
      <sheetName val="CtietQI"/>
      <sheetName val="CtietQII"/>
      <sheetName val="Bke04"/>
      <sheetName val="THop04"/>
      <sheetName val="Ctiet04"/>
      <sheetName val="C tiet 05"/>
      <sheetName val="THop05"/>
      <sheetName val="Bke05"/>
      <sheetName val="Bke06"/>
      <sheetName val="THop06"/>
      <sheetName val="Ctiet06"/>
      <sheetName val="Bke07"/>
      <sheetName val="THop07"/>
      <sheetName val="Ctiet07"/>
      <sheetName val="Den 31,7"/>
      <sheetName val="Bke08"/>
      <sheetName val="THop08"/>
      <sheetName val="Ctiet08"/>
      <sheetName val="BCQIII"/>
      <sheetName val="CtietQIII"/>
      <sheetName val="BC9Tnam"/>
      <sheetName val="THop09"/>
      <sheetName val="Ctiet09"/>
      <sheetName val="Bke09"/>
      <sheetName val="THop10"/>
      <sheetName val="Bke 10"/>
      <sheetName val="Ctiet10"/>
      <sheetName val="UOc T10"/>
      <sheetName val="Ctiet11"/>
      <sheetName val="THop11"/>
      <sheetName val="Bke 11"/>
      <sheetName val="Uoc 2005"/>
      <sheetName val="THop12"/>
      <sheetName val="Ctiet12"/>
      <sheetName val="Bke 12"/>
      <sheetName val="XXXXXXXX"/>
      <sheetName val="XXXXXXX0"/>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dtkt"/>
      <sheetName val="tkhai"/>
      <sheetName val="muavao"/>
      <sheetName val="banra"/>
      <sheetName val="BCSDHDNam"/>
      <sheetName val="SDHDThang"/>
      <sheetName val="DTCT-tuyen chinh"/>
      <sheetName val="m doc"/>
      <sheetName val="00000080"/>
      <sheetName val="QUY TIEN MAT"/>
      <sheetName val="Tongcongchixdnha"/>
      <sheetName val="QUY XAY DUNG NHA HANG"/>
      <sheetName val="Bke(10"/>
      <sheetName val="truc tiep"/>
      <sheetName val="Vat tu"/>
      <sheetName val="giathanh1"/>
      <sheetName val="tra-vat-lieu"/>
      <sheetName val="THmp03"/>
      <sheetName val="K²_x0000__x0000_OK"/>
      <sheetName val="ngn"/>
      <sheetName val="tl/khovt"/>
      <sheetName val="Chi tieu ngoak bang - OK"/>
      <sheetName val="CtietQK"/>
      <sheetName val="Thong ke thigt bi"/>
      <sheetName val="K²??OK"/>
      <sheetName val="Dinh muc CP KTCB kêac"/>
      <sheetName val="410-goc"/>
      <sheetName val="420-goc"/>
      <sheetName val="430-goc"/>
      <sheetName val="44-goc"/>
      <sheetName val="45-goc"/>
      <sheetName val="410"/>
      <sheetName val="420"/>
      <sheetName val="430"/>
      <sheetName val="440"/>
      <sheetName val="450"/>
      <sheetName val="~         "/>
      <sheetName val="RECAP"/>
      <sheetName val="Luong T1- 03"/>
      <sheetName val="Luong T2- 03"/>
      <sheetName val="Luong T3- 03"/>
      <sheetName val="Cho giao"/>
      <sheetName val="Ban"/>
      <sheetName val="Cadencier 410"/>
      <sheetName val="Cadencier 420"/>
      <sheetName val="Stock"/>
      <sheetName val="Car"/>
      <sheetName val="soban"/>
      <sheetName val="220"/>
      <sheetName val="230"/>
      <sheetName val="250"/>
      <sheetName val="240"/>
      <sheetName val="choban"/>
      <sheetName val="dt-tkkttc1-1"/>
      <sheetName val="coctuatrenda"/>
      <sheetName val="MTO REV.0"/>
      <sheetName val="CC.huyen"/>
      <sheetName val="Sheet26"/>
      <sheetName val="PNT_QUOT__3"/>
      <sheetName val="COAT_WRAP_QIOT__3"/>
      <sheetName val="Bao_cao"/>
      <sheetName val="TG_TSCD_-_OK"/>
      <sheetName val="LC_tien_te"/>
      <sheetName val="QT_TNDN"/>
      <sheetName val="Trang_bia"/>
      <sheetName val="CD_tai_khoan"/>
      <sheetName val="CDKT_-_OK"/>
      <sheetName val="Chi_tieu_ngoai_bang_-_OK"/>
      <sheetName val="GTGT_duoc_KT,_hoan_lai,_mien0k_"/>
      <sheetName val="Bang_ke_chi_phi"/>
      <sheetName val="Phai_thu_-_OK"/>
      <sheetName val="Phai_tra_-_OK"/>
      <sheetName val="Tam_ung"/>
      <sheetName val="XNT_-_OK"/>
      <sheetName val="Thu_noi_bo"/>
      <sheetName val="Phai_tra_noi_bo"/>
      <sheetName val="Tinh_hinh_thu_nhap_CBCNV_-_OK"/>
      <sheetName val="C_tietTH6T"/>
      <sheetName val="C_tiet_05"/>
      <sheetName val="Den_31,7"/>
      <sheetName val="Bke_10"/>
      <sheetName val="UOc_T10"/>
      <sheetName val="Bke_11"/>
      <sheetName val="Uoc_2005"/>
      <sheetName val="Bke_12"/>
      <sheetName val="Bang_khoi_luong"/>
      <sheetName val="Bang_phan_tich"/>
      <sheetName val="TH_vat_tu"/>
      <sheetName val="TH_kinh_phi"/>
      <sheetName val="TH_May_TC"/>
      <sheetName val="TH_nhan_cong"/>
      <sheetName val="Thong_ke_thiet_bi"/>
      <sheetName val="Dinh_muc_CP_KTCB_khac"/>
      <sheetName val="NC"/>
      <sheetName val="K²"/>
      <sheetName val="tl_khovt"/>
      <sheetName val="K²__OK"/>
      <sheetName val="K²_x0000__x0000_€OK"/>
      <sheetName val="K²??€OK"/>
      <sheetName val="TOONG HOP"/>
      <sheetName val="ten ncc"/>
      <sheetName val="cho g iao"/>
      <sheetName val="0204"/>
      <sheetName val="ton "/>
      <sheetName val="0000000000"/>
      <sheetName val="CISCO"/>
      <sheetName val="THop 3"/>
      <sheetName val="K²__€OK"/>
      <sheetName val="Can"/>
      <sheetName val="LEGEND"/>
      <sheetName val="C4iet11"/>
      <sheetName val="Phai tra - OC"/>
      <sheetName val="Intl with Acq"/>
      <sheetName val="IMT"/>
      <sheetName val="DAILY"/>
      <sheetName val="CY FCST"/>
      <sheetName val="CY PLAN"/>
      <sheetName val="INT'L DAILY"/>
      <sheetName val="CLIENT"/>
      <sheetName val="INTL 03"/>
      <sheetName val="2002 ACT"/>
      <sheetName val="2003 ACT"/>
      <sheetName val="M&amp;A"/>
      <sheetName val="Mexico"/>
      <sheetName val="Intl Nomex"/>
      <sheetName val="Intl Nomex Noweb"/>
      <sheetName val="OV (2)"/>
      <sheetName val="Wu.com"/>
      <sheetName val="Wu.com Mex"/>
      <sheetName val="INTL 02"/>
      <sheetName val="DGchitiet "/>
      <sheetName val="Bag cao"/>
      <sheetName val="t-dt/an"/>
      <sheetName val="X_x000c_4Poppy"/>
      <sheetName val="t-dt_an"/>
      <sheetName val="Sÿÿÿÿÿÿ"/>
      <sheetName val="THop12_x0000__x0000__x0000__x0000__x0000__x0000__x0000__x0000__x0000__x0000__x0000_Ɽ̖_x0000__x0004__x0000__x0000__x0000__x0000__x0000__x0000__xd928_̕_x0000__x0000_"/>
      <sheetName val=""/>
      <sheetName val="QU[ TIEN MAT"/>
      <sheetName val="Payment"/>
      <sheetName val="Agg-Require-Asphalt"/>
      <sheetName val="B`ng phan tich"/>
      <sheetName val="TH khnh phi"/>
      <sheetName val="Dinh mub CP KTCB khac"/>
      <sheetName val="px2,tb,tl"/>
      <sheetName val="Sheet00"/>
      <sheetName val="THop12_x0000_Ɽ̖_x0000__x0004__x0000__xd928_̕_x0000_✠̖_x0000_t_x0000__x0019_[dt-tkkttc"/>
      <sheetName val="????????"/>
      <sheetName val="THop12???????????Ɽ̖?_x0004_??????_xd928_̕??"/>
      <sheetName val="THop12?Ɽ̖?_x0004_?_xd928_̕?✠̖?t?_x0019_[dt-tkkttc"/>
      <sheetName val="CD tah khoan"/>
      <sheetName val="C "/>
      <sheetName val="QU_ TIEN MAT"/>
      <sheetName val="CdietQII"/>
      <sheetName val="List of 2 digit codes"/>
      <sheetName val="KKKKKKKK"/>
      <sheetName val="ThongSo"/>
      <sheetName val="[dt-tkkttc1-1.xls]tl/khovt"/>
      <sheetName val="[dt-tkkttc1-1.xls]t-dt/an"/>
      <sheetName val="[dt-tkkttc1-1.xls][dt-tkkttc1-1"/>
      <sheetName val="________"/>
    </sheetNames>
    <sheetDataSet>
      <sheetData sheetId="0"/>
      <sheetData sheetId="1"/>
      <sheetData sheetId="2"/>
      <sheetData sheetId="3"/>
      <sheetData sheetId="4"/>
      <sheetData sheetId="5" refreshError="1">
        <row r="64">
          <cell r="Q64">
            <v>5000</v>
          </cell>
        </row>
      </sheetData>
      <sheetData sheetId="6"/>
      <sheetData sheetId="7"/>
      <sheetData sheetId="8"/>
      <sheetData sheetId="9"/>
      <sheetData sheetId="10"/>
      <sheetData sheetId="11"/>
      <sheetData sheetId="12"/>
      <sheetData sheetId="13"/>
      <sheetData sheetId="14"/>
      <sheetData sheetId="15"/>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sheetData sheetId="141" refreshError="1"/>
      <sheetData sheetId="142"/>
      <sheetData sheetId="143"/>
      <sheetData sheetId="144"/>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sheetData sheetId="219" refreshError="1"/>
      <sheetData sheetId="220" refreshError="1"/>
      <sheetData sheetId="221"/>
      <sheetData sheetId="222" refreshError="1"/>
      <sheetData sheetId="223" refreshError="1"/>
      <sheetData sheetId="224" refreshError="1"/>
      <sheetData sheetId="225" refreshError="1"/>
      <sheetData sheetId="226"/>
      <sheetData sheetId="227" refreshError="1"/>
      <sheetData sheetId="228" refreshError="1"/>
      <sheetData sheetId="229" refreshError="1"/>
      <sheetData sheetId="230"/>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sheetData sheetId="252"/>
      <sheetData sheetId="253"/>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sheetData sheetId="267" refreshError="1"/>
      <sheetData sheetId="268" refreshError="1"/>
      <sheetData sheetId="269" refreshError="1"/>
      <sheetData sheetId="270" refreshError="1"/>
      <sheetData sheetId="271" refreshError="1"/>
      <sheetData sheetId="272" refreshError="1"/>
      <sheetData sheetId="273"/>
      <sheetData sheetId="274" refreshError="1"/>
      <sheetData sheetId="275"/>
      <sheetData sheetId="276" refreshError="1"/>
      <sheetData sheetId="277"/>
      <sheetData sheetId="278"/>
      <sheetData sheetId="279" refreshError="1"/>
      <sheetData sheetId="280"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u_lieu"/>
      <sheetName val="Sheet1"/>
      <sheetName val="Tong_gia"/>
      <sheetName val="Chi_tiet_gia"/>
      <sheetName val="KL_dao_Lap_dat"/>
      <sheetName val="THKP_don_gia_chao"/>
      <sheetName val="Tong_GT_khac_Pbo_vao_GT"/>
      <sheetName val="THKP_XL_Khac"/>
      <sheetName val="Lan_trai_tam"/>
      <sheetName val="Chuyen_quan"/>
      <sheetName val="Den_bu"/>
      <sheetName val="VL_NC_M_XL_khac"/>
      <sheetName val="BT_cot_thep"/>
      <sheetName val="KL_cot_thep"/>
      <sheetName val="Dap_Dat"/>
      <sheetName val="Tinh_CT_dao_dat_Luu"/>
      <sheetName val="Tinh_CT_dao_dat"/>
      <sheetName val="Chi_tiet_cot_pha"/>
      <sheetName val="Chiet_tinh_don_gia"/>
      <sheetName val="Don_gia_VCTC"/>
      <sheetName val="Gia_HTXL+VC"/>
      <sheetName val="XL4Poppy"/>
      <sheetName val="Bang ve"/>
      <sheetName val="Bang tong ke"/>
      <sheetName val="Liet ke vat tu"/>
      <sheetName val="Solieu"/>
      <sheetName val="TMC"/>
      <sheetName val="TMDT"/>
      <sheetName val="GiaQuyen"/>
      <sheetName val="tong hop"/>
      <sheetName val="TONG"/>
      <sheetName val="THXL"/>
      <sheetName val="GT"/>
      <sheetName val="chitiet"/>
      <sheetName val="DG"/>
      <sheetName val="ThuHoiVT"/>
      <sheetName val="vc"/>
      <sheetName val="VCDD"/>
      <sheetName val="THXL-tr"/>
      <sheetName val="CT_tram"/>
      <sheetName val="TK"/>
      <sheetName val="bu"/>
      <sheetName val="bu-tr"/>
      <sheetName val="klth"/>
      <sheetName val="vtthuhoi"/>
      <sheetName val="tram1x25"/>
      <sheetName val="tram1x50"/>
      <sheetName val="tram3x25"/>
      <sheetName val="tram250"/>
      <sheetName val="tram160"/>
      <sheetName val="kldd2"/>
      <sheetName val="kldd1"/>
      <sheetName val="pp3p_NC"/>
      <sheetName val="pp3p "/>
      <sheetName val="pp1p"/>
      <sheetName val="pphtABC"/>
      <sheetName val="pphtAV"/>
      <sheetName val="TienLuong"/>
      <sheetName val="00000000"/>
      <sheetName val="10000000"/>
      <sheetName val="Thang02"/>
      <sheetName val="Thang03"/>
      <sheetName val="thang04"/>
      <sheetName val="Sheet2"/>
      <sheetName val="Sheet3"/>
      <sheetName val="Sheet4"/>
      <sheetName val="Sheet5"/>
      <sheetName val="XL4Test5"/>
      <sheetName val="BIA HUDA CHAI"/>
      <sheetName val="BIA HUDA LON"/>
      <sheetName val="BIA SG 450"/>
      <sheetName val="BIA SG 330"/>
      <sheetName val="BIA HENIKEN 330"/>
      <sheetName val="BG SUNNY 100g"/>
      <sheetName val="BG SUNNY 200g"/>
      <sheetName val="BG MEO 500g"/>
      <sheetName val="BG SOPHA 200g"/>
      <sheetName val="BG SUNNEW 100g"/>
      <sheetName val="BG SUNNEW 200g"/>
      <sheetName val="BG SUNNEW 500g"/>
      <sheetName val="BG ISO 400g "/>
      <sheetName val="BG ISO 180g"/>
      <sheetName val="PIN DEN CON VOI"/>
      <sheetName val="LOP OTO 500-12"/>
      <sheetName val="LOP OTO 700-16"/>
      <sheetName val="LOP OTO 840-15"/>
      <sheetName val="LOP OTO 900-20 DN"/>
      <sheetName val="LOP OTO 1000-20 DN"/>
      <sheetName val="LOP OTO 1100-20 DN"/>
      <sheetName val="LOP OTO 1200-20 DN"/>
      <sheetName val="LOP SIAM 900"/>
      <sheetName val="LOP SIAM 1000"/>
      <sheetName val="LOP SIAM 1100"/>
      <sheetName val="SAM OTO 1000-20 DN"/>
      <sheetName val="SAM OTO 1100-20 DN"/>
      <sheetName val="SAM OTO 1200-20 DN"/>
      <sheetName val="YEM OTO 1100-20"/>
      <sheetName val="YEM OTO 1200-20"/>
      <sheetName val="ACQUY 50 A"/>
      <sheetName val="ACQUY 70 A"/>
      <sheetName val="ACQUY 100 A"/>
      <sheetName val="ACQUY 120 A"/>
      <sheetName val="ACQUY 150 A"/>
      <sheetName val="ACQUY 200 A"/>
      <sheetName val="TL BASTOR"/>
      <sheetName val="TL ERA DO"/>
      <sheetName val="TL ERA XANH"/>
      <sheetName val="TL NGUA TRANG"/>
      <sheetName val="TL DALAT DO"/>
      <sheetName val="TL DA LAT XANH"/>
      <sheetName val="TL BLU XANH"/>
      <sheetName val="Tl CHO LON"/>
      <sheetName val="MI TALIFOOD"/>
      <sheetName val="MI  SAFOOD"/>
      <sheetName val="PHO BO GA"/>
      <sheetName val="MI BO RAU THOM"/>
      <sheetName val="MI  30 GOI"/>
      <sheetName val="MI BO BIT TET"/>
      <sheetName val="MI LAU THAI"/>
      <sheetName val="MI PH DONG DO"/>
      <sheetName val="NHUA LA PHONG "/>
      <sheetName val="KEO XOP CHANH"/>
      <sheetName val="SAT  4"/>
      <sheetName val="SAT 6"/>
      <sheetName val="SAT 8"/>
      <sheetName val="SAT 10"/>
      <sheetName val="SAT 12"/>
      <sheetName val="THEP BUOC"/>
      <sheetName val="KEM GAI"/>
      <sheetName val="THEP LUOI B40"/>
      <sheetName val="NHOM LA"/>
      <sheetName val="CAN N 5 LIT"/>
      <sheetName val="CAN N 20 LIT"/>
      <sheetName val="CAN N 30 LIT"/>
      <sheetName val="NI LONG (VAI N PVC)"/>
      <sheetName val="N- RUA SUMMER"/>
      <sheetName val="N- RUA SUPER 500 ml"/>
      <sheetName val="N- RUA TLONG"/>
      <sheetName val="DAY DIEN BOC PVC "/>
      <sheetName val="VO (GIAY TRANG)"/>
      <sheetName val="TON KEM"/>
      <sheetName val="QUAT TREO TUONG"/>
      <sheetName val="SUA DAC DD"/>
      <sheetName val="SUATUOI CO DUONG"/>
      <sheetName val="SUA PN XANH"/>
      <sheetName val="SUA ONG THO DO"/>
      <sheetName val="SUA BOT RILAC NGOT"/>
      <sheetName val="SUA  BOT RILAC MAN"/>
      <sheetName val="SUA PHINO"/>
      <sheetName val="SUA BOT 1,2,3"/>
      <sheetName val="MILO 200g"/>
      <sheetName val="MILO HOP 300g"/>
      <sheetName val="MILO 400g"/>
      <sheetName val="NUOC SAM YEN"/>
      <sheetName val="CAFE NET 20 goi"/>
      <sheetName val="CAFE NET 50 goi"/>
      <sheetName val="Hung"/>
      <sheetName val="Dau"/>
      <sheetName val="Doan"/>
      <sheetName val="Xanh"/>
      <sheetName val="Tri"/>
      <sheetName val="Chuong"/>
      <sheetName val="Hue"/>
      <sheetName val="Tien"/>
      <sheetName val="Sanh"/>
      <sheetName val="Phuc"/>
      <sheetName val="Hai"/>
      <sheetName val="Chau"/>
      <sheetName val="Lien"/>
      <sheetName val="Trieu"/>
      <sheetName val="Huong"/>
      <sheetName val="Canh"/>
      <sheetName val="Bao"/>
      <sheetName val="Kim"/>
      <sheetName val="Son"/>
      <sheetName val="Phuong"/>
      <sheetName val="Nga"/>
      <sheetName val="THTN"/>
      <sheetName val="DT0156"/>
      <sheetName val="CL0156"/>
      <sheetName val="DT0559"/>
      <sheetName val="CL0559"/>
      <sheetName val="DT0720"/>
      <sheetName val="CL0720"/>
      <sheetName val="DT0829"/>
      <sheetName val="CL0829"/>
      <sheetName val="DT0998"/>
      <sheetName val="CL0998"/>
      <sheetName val="TN01"/>
      <sheetName val="DT1110"/>
      <sheetName val="CL1110"/>
      <sheetName val="DT1207"/>
      <sheetName val="CL1027"/>
      <sheetName val="DT1253"/>
      <sheetName val="CL1253"/>
      <sheetName val="DT1472"/>
      <sheetName val="CL1472"/>
      <sheetName val="DT1595"/>
      <sheetName val="CL1595"/>
      <sheetName val="DT1797"/>
      <sheetName val="CL1797"/>
      <sheetName val="DT1850"/>
      <sheetName val="CL1850"/>
      <sheetName val="DT1924"/>
      <sheetName val="CL1924"/>
      <sheetName val="TN12"/>
      <sheetName val="DT2009"/>
      <sheetName val="CL2009"/>
      <sheetName val="DT2828"/>
      <sheetName val="CL2828"/>
      <sheetName val="DT2895"/>
      <sheetName val="CL2895"/>
      <sheetName val="DT2978"/>
      <sheetName val="CL2978"/>
      <sheetName val="TN23"/>
      <sheetName val="DT3080"/>
      <sheetName val="CL3080"/>
      <sheetName val="DT3235"/>
      <sheetName val="CL3235"/>
      <sheetName val="DT3440"/>
      <sheetName val="CL3440"/>
      <sheetName val="DT3536"/>
      <sheetName val="CL3536"/>
      <sheetName val="DT3625"/>
      <sheetName val="CL3625"/>
      <sheetName val="DT3680"/>
      <sheetName val="CL3680"/>
      <sheetName val="DT3714"/>
      <sheetName val="CL3714"/>
      <sheetName val="DT3730"/>
      <sheetName val="CL3730"/>
      <sheetName val="DT3976"/>
      <sheetName val="CL3976"/>
      <sheetName val="TN34"/>
      <sheetName val="DT4084"/>
      <sheetName val="CL4084"/>
      <sheetName val="DT4172"/>
      <sheetName val="CL4172"/>
      <sheetName val="DT4386"/>
      <sheetName val="CL4386"/>
      <sheetName val="DT4492"/>
      <sheetName val="CL4492"/>
      <sheetName val="DT4509"/>
      <sheetName val="CL4509"/>
      <sheetName val="DT4680"/>
      <sheetName val="CL4680"/>
      <sheetName val="DT4792"/>
      <sheetName val="CL4792"/>
      <sheetName val="DT4974"/>
      <sheetName val="CL4974"/>
      <sheetName val="TN45"/>
      <sheetName val="DT5435"/>
      <sheetName val="CL5435"/>
      <sheetName val="DT5578"/>
      <sheetName val="CL5578"/>
      <sheetName val="DT5679"/>
      <sheetName val="CL5679"/>
      <sheetName val="DT5786"/>
      <sheetName val="CL5786"/>
      <sheetName val="TN56"/>
      <sheetName val="DT6031"/>
      <sheetName val="CL6031"/>
      <sheetName val="DT6463"/>
      <sheetName val="CL6463"/>
      <sheetName val="DT6653"/>
      <sheetName val="CL6653"/>
      <sheetName val="DT6676"/>
      <sheetName val="CL6676"/>
      <sheetName val="DT6803"/>
      <sheetName val="CL6803"/>
      <sheetName val="DT6918"/>
      <sheetName val="CL6918"/>
      <sheetName val="TN67"/>
      <sheetName val="DT7067"/>
      <sheetName val="CL7067"/>
      <sheetName val="DT7181"/>
      <sheetName val="CL7181"/>
      <sheetName val="DT7263"/>
      <sheetName val="CL7263"/>
      <sheetName val="DT7547"/>
      <sheetName val="CL7547"/>
      <sheetName val="DT7786"/>
      <sheetName val="CL7786"/>
      <sheetName val="DT7806"/>
      <sheetName val="CL7806"/>
      <sheetName val="DT7961"/>
      <sheetName val="CL7961"/>
      <sheetName val="TN78"/>
      <sheetName val="DT8118"/>
      <sheetName val="CL8118"/>
      <sheetName val="DT8163"/>
      <sheetName val="CL8163"/>
      <sheetName val="DT8391"/>
      <sheetName val="CL8391"/>
      <sheetName val="DT8654"/>
      <sheetName val="CL8654"/>
      <sheetName val="TN8C"/>
      <sheetName val="XLCau1"/>
      <sheetName val="DTCAU1"/>
      <sheetName val="CLCau1"/>
      <sheetName val="XLCau3"/>
      <sheetName val="DTCAU3"/>
      <sheetName val="CLCau3"/>
      <sheetName val="CVC"/>
      <sheetName val="CVCda"/>
      <sheetName val="TSDL"/>
      <sheetName val="toketoanCND MSTS"/>
      <sheetName val="TSKH"/>
      <sheetName val="ct luong "/>
      <sheetName val="Nhap 6T"/>
      <sheetName val="baocaochinh(qui1.05) (DC)"/>
      <sheetName val="Ctuluongq.1.05"/>
      <sheetName val="BANG PHAN BO qui1.05(DC)"/>
      <sheetName val="BANG PHAN BO quiII.05"/>
      <sheetName val="bao cac cinh Qui II-2005"/>
      <sheetName val="THCTANG"/>
      <sheetName val="TBHBOI"/>
      <sheetName val="DHKK2"/>
      <sheetName val="MOC"/>
      <sheetName val="TB"/>
      <sheetName val="THCPK"/>
      <sheetName val="THDT"/>
      <sheetName val="NHAN"/>
      <sheetName val="00000001"/>
      <sheetName val="PTDG"/>
      <sheetName val="DGTHDC"/>
      <sheetName val="GM"/>
      <sheetName val="GVL"/>
      <sheetName val="GNC"/>
      <sheetName val="DKTT"/>
      <sheetName val="CTPTTC"/>
      <sheetName val="NC"/>
      <sheetName val="DIEN GIAI KL"/>
      <sheetName val="KLTHEP"/>
      <sheetName val="KL DUONG GOM"/>
      <sheetName val="Sheet19"/>
      <sheetName val="TGTHUC HIEN"/>
      <sheetName val="KLLK THUC HIEN"/>
      <sheetName val="GTNTTTD1"/>
      <sheetName val="DGTHT"/>
      <sheetName val="PTCT MUONG"/>
      <sheetName val="DGTH MUONG"/>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XXXXXXXX"/>
      <sheetName val="K,DTt5-6"/>
      <sheetName val="K,DTt7-11"/>
      <sheetName val="K,DTt5-6 (2)"/>
      <sheetName val="K,DTt7-11 (2)"/>
      <sheetName val="TN NEW"/>
      <sheetName val="285"/>
      <sheetName val="phangoithau"/>
      <sheetName val="TDT"/>
      <sheetName val="THCPXD"/>
      <sheetName val="cpkhac"/>
      <sheetName val="CP CBSX"/>
      <sheetName val="TN CT"/>
      <sheetName val="VLNCMTC TN"/>
      <sheetName val="CT day dan su phu kien"/>
      <sheetName val="CT xa - tiep dia"/>
      <sheetName val="THEP HINH"/>
      <sheetName val="CT cot"/>
      <sheetName val="Ct BT mong"/>
      <sheetName val="DatDao"/>
      <sheetName val="K LUONG duong day"/>
      <sheetName val="TH CTO"/>
      <sheetName val="VL-NC CTo"/>
      <sheetName val="CT cong to"/>
      <sheetName val="KL CONG TO"/>
      <sheetName val="VL DAU THAU"/>
      <sheetName val="TH DZ0,4"/>
      <sheetName val="TT"/>
      <sheetName val="VL-NC DZ0,4"/>
      <sheetName val="TH THAO DO"/>
      <sheetName val="VL-NC-MTC thao do"/>
      <sheetName val="CT THAO DO"/>
      <sheetName val="KL Thao Do"/>
      <sheetName val="_x0004_T3714"/>
      <sheetName val="Phuc Hung "/>
      <sheetName val="Quang An I (3)"/>
      <sheetName val="Quang An I (2)"/>
      <sheetName val="Quang An I"/>
      <sheetName val="Long An (3)"/>
      <sheetName val="Long An (2)"/>
      <sheetName val="Long An"/>
      <sheetName val="Thanh Hung"/>
      <sheetName val="Giai Duc"/>
      <sheetName val="Tan Hoa"/>
      <sheetName val="XMXD Thong Nhat (2)"/>
      <sheetName val="XMXD Thong Nhat"/>
      <sheetName val="Viet Thai (2)"/>
      <sheetName val="Viet Thai"/>
      <sheetName val="The Quang  (3)"/>
      <sheetName val="The Quang  (2)"/>
      <sheetName val="The Quang "/>
      <sheetName val="Mong Phong"/>
      <sheetName val="VL_NC_溼_XL_khac"/>
      <sheetName val="Khoi luong"/>
      <sheetName val="BIA HUD_x0001_ LON"/>
      <sheetName val="1"/>
      <sheetName val="KH-Q1,Q2,01"/>
      <sheetName val="KL_dak_Lap_dat"/>
      <sheetName val="KL_cot[thep"/>
      <sheetName val="Chart1"/>
      <sheetName val="TDTH"/>
      <sheetName val=""/>
      <sheetName val="Manh quang"/>
      <sheetName val="Minh chinh"/>
      <sheetName val="Ynghua"/>
      <sheetName val="Kien Dat (2)"/>
      <sheetName val="Kien Dat"/>
      <sheetName val="Khoa Dien"/>
      <sheetName val="Vi Tan"/>
      <sheetName val="INOUE "/>
      <sheetName val="EAGLE (2)"/>
      <sheetName val="EAGLE"/>
      <sheetName val="Lifan-Zhuoli"/>
      <sheetName val="Dong Thap (2)"/>
      <sheetName val="Dong Thap"/>
      <sheetName val="CKCX TLong"/>
      <sheetName val="Tong hop TT"/>
      <sheetName val="CK120"/>
      <sheetName val="CKCX1 (3)"/>
      <sheetName val="CKCX1 (2)"/>
      <sheetName val="CKCX1"/>
      <sheetName val="SON NAM"/>
      <sheetName val="LFTS"/>
      <sheetName val="Le long"/>
      <sheetName val="TRA"/>
      <sheetName val="Amoro"/>
      <sheetName val="Thien phuc"/>
      <sheetName val="DCCKXK"/>
      <sheetName val="TOAN LUC (Moi)"/>
      <sheetName val="TOAN LUC"/>
      <sheetName val="XL Dong Anh"/>
      <sheetName val="BORAMTEK"/>
      <sheetName val="A LONG"/>
      <sheetName val="DAI MO"/>
      <sheetName val="Thien Ngoc An"/>
      <sheetName val="Sheang nil"/>
      <sheetName val="XCD (2)"/>
      <sheetName val="Meinfa (2)"/>
      <sheetName val="Meinfa"/>
      <sheetName val="THXM-tr"/>
      <sheetName val="pp3x!"/>
      <sheetName val="Tong_GT_khac_Pbo_v!n_GT"/>
      <sheetName val="Tinh_CT__x0003__x0000_o_dat"/>
      <sheetName val="T1"/>
      <sheetName val="PTT1"/>
      <sheetName val="pT12"/>
      <sheetName val="Sua"/>
      <sheetName val="TT661"/>
      <sheetName val="T661-2"/>
      <sheetName val="T661"/>
      <sheetName val="vtôiuhoi"/>
      <sheetName val="Soî"/>
      <sheetName val="Rheet30"/>
      <sheetName val="ctdg"/>
      <sheetName val="giathanh1"/>
      <sheetName val="DONGIA"/>
      <sheetName val="TTVanChuyen"/>
      <sheetName val="DGXDCB_DD"/>
      <sheetName val="DG CANTHO"/>
      <sheetName val="Dutoan KL"/>
      <sheetName val="PT VATTU"/>
      <sheetName val="Vat tu"/>
      <sheetName val="bdkdt"/>
      <sheetName val="၃hi_tiet_cot_pha"/>
      <sheetName val="nhot1"/>
      <sheetName val="nhot0.8"/>
      <sheetName val="nhot0,7"/>
      <sheetName val="F020"/>
      <sheetName val="R020-4"/>
      <sheetName val="R020-6"/>
      <sheetName val="F100"/>
      <sheetName val="R100-4"/>
      <sheetName val="R100-6"/>
      <sheetName val="F200"/>
      <sheetName val="R200-4"/>
      <sheetName val="R200-6"/>
      <sheetName val="F300"/>
      <sheetName val="R300-4"/>
      <sheetName val="R300-6"/>
      <sheetName val="F300VN"/>
      <sheetName val="R300-4VN"/>
      <sheetName val="R300-6VN"/>
      <sheetName val="F400"/>
      <sheetName val="R400-4"/>
      <sheetName val="R400-6"/>
      <sheetName val="90-100-SPACY"/>
      <sheetName val="SAM25-50"/>
      <sheetName val="SAM75"/>
      <sheetName val="nhot1-ES"/>
      <sheetName val="nhot 0,8-ES"/>
      <sheetName val="sen AP 428"/>
      <sheetName val="sen AP420"/>
      <sheetName val="sen YBN 428"/>
      <sheetName val="ron mayC50+70"/>
      <sheetName val="ron mayC100"/>
      <sheetName val="ron mayW110"/>
      <sheetName val="ronmayYAMAHA"/>
      <sheetName val="ronmaySUZUKI"/>
      <sheetName val="ronmayBEST"/>
      <sheetName val="ronmaySwan,TQ110,TQ100"/>
      <sheetName val="ronmayC50,70FG"/>
      <sheetName val="ronmayC100FG"/>
      <sheetName val="rondauC50,70"/>
      <sheetName val="rondau C50,70FG"/>
      <sheetName val="rondau C100"/>
      <sheetName val="rondau C100FG"/>
      <sheetName val="rondau W110"/>
      <sheetName val="rondau Yamaha"/>
      <sheetName val="rondau Suxuki"/>
      <sheetName val="rondau Best"/>
      <sheetName val="rondau Swan,TQ110,TQ100"/>
      <sheetName val="Sheet7"/>
      <sheetName val="Sheet6"/>
      <sheetName val="cong DST2"/>
      <sheetName val="cong DS T1"/>
      <sheetName val="LK1111"/>
      <sheetName val="jannkc"/>
      <sheetName val="JAN-05"/>
      <sheetName val="FEB-05 -NKC"/>
      <sheetName val="FEB-05"/>
      <sheetName val="NKCMAR05"/>
      <sheetName val="MAR 05"/>
      <sheetName val="APRIL NKC"/>
      <sheetName val="LOTHEPPHULAM"/>
      <sheetName val="loamiang16"/>
      <sheetName val="APRIL"/>
      <sheetName val="may"/>
      <sheetName val="maynkc"/>
      <sheetName val="chi Ngoc"/>
      <sheetName val="NKCJUNE"/>
      <sheetName val="JUNE"/>
      <sheetName val="nkcjuly"/>
      <sheetName val="JULY"/>
      <sheetName val="NEW-PANEL"/>
      <sheetName val="THANG 4"/>
      <sheetName val="Sheet17"/>
      <sheetName val="Sheet8"/>
      <sheetName val="Sheet9"/>
      <sheetName val="Sheet10"/>
      <sheetName val="Sheet11"/>
      <sheetName val="Sheet12"/>
      <sheetName val="Sheet13"/>
      <sheetName val="Sheet14"/>
      <sheetName val="Sheet15"/>
      <sheetName val="Sheet16"/>
      <sheetName val="h"/>
      <sheetName val="VL_NC_?_XL_khac"/>
      <sheetName val="桃彩楴瑥损瑯灟慨_x0012_䌀楨瑥瑟湩彨潤"/>
      <sheetName val="Tinh_CT_dao_dat_Lue"/>
      <sheetName val="CL17_x0000_7"/>
      <sheetName val="Don_giaíCTC"/>
      <sheetName val="[Gia_$hau.xls_x0005_CL6463"/>
      <sheetName val="MTO REV.2(ARMOR)"/>
      <sheetName val="1-1"/>
      <sheetName val="BAOGIATHANG"/>
      <sheetName val="DAODAT"/>
      <sheetName val="vanchuyen TC"/>
      <sheetName val="bia"/>
      <sheetName val="TH "/>
      <sheetName val="van chuyen"/>
      <sheetName val="KL"/>
      <sheetName val="Phan-Tich"/>
      <sheetName val="20000000"/>
      <sheetName val="30000000"/>
      <sheetName val="DINH MUC"/>
      <sheetName val="A301"/>
      <sheetName val="cc"/>
      <sheetName val="thau.xls]SAM OTO 1100-20 DN"/>
      <sheetName val="toketoanCLD MSTS"/>
      <sheetName val="Cty"/>
      <sheetName val="Trả nợ"/>
      <sheetName val="Nhập"/>
      <sheetName val="K.Toan"/>
      <sheetName val="KTNXT"/>
      <sheetName val="k,dd1"/>
      <sheetName val="CT35"/>
      <sheetName val="Tiepdia"/>
      <sheetName val="Chi_tiet_cot_x001f_pha"/>
      <sheetName val="C(iet_x001f_tinh_do._gia"/>
      <sheetName val="Don_'ia_VCTC"/>
      <sheetName val="Gia_HTXL+_x0016_C"/>
      <sheetName val="XL4_x0010_oppy"/>
      <sheetName val="THANG1_2004"/>
      <sheetName val="QBINH"/>
      <sheetName val="QTRI"/>
      <sheetName val="DNANG"/>
      <sheetName val="QNAM"/>
      <sheetName val="QNGAI"/>
      <sheetName val="BDINH"/>
      <sheetName val="PYEN"/>
      <sheetName val="KHOA"/>
      <sheetName val="GLAI"/>
      <sheetName val="KTUM"/>
      <sheetName val="DLAK"/>
      <sheetName val="CQUAN"/>
      <sheetName val="TND"/>
      <sheetName val="TKD"/>
      <sheetName val="NTHON"/>
      <sheetName val="MTINH"/>
      <sheetName val="CODIEN"/>
      <sheetName val="VTU"/>
      <sheetName val="LUOI"/>
      <sheetName val="VUANHO"/>
      <sheetName val="VIEN"/>
      <sheetName val="KSAN"/>
      <sheetName val="Thang2_2004"/>
      <sheetName val="PTCT"/>
      <sheetName val="Thanh tra"/>
      <sheetName val="Taichinh"/>
      <sheetName val="Phong Noi vu"/>
      <sheetName val="Phu nu"/>
      <sheetName val="Nha thieu nhi"/>
      <sheetName val="Nongdan"/>
      <sheetName val="Cuuchienbinh"/>
      <sheetName val="Chuthapdo"/>
      <sheetName val="Huyen doan"/>
      <sheetName val="Mattran"/>
      <sheetName val="Phong GD"/>
      <sheetName val="Phong ton giao dtoc"/>
      <sheetName val="Phong tai nguyen"/>
      <sheetName val="Tu phap"/>
      <sheetName val="Dan so"/>
      <sheetName val="Phong van hoa"/>
      <sheetName val="TTVH"/>
      <sheetName val="Nong nghiep"/>
      <sheetName val="Phong cong thuong"/>
      <sheetName val="BTxe"/>
      <sheetName val="Nhap DT UBND"/>
      <sheetName val="ManhԀ_x0000__x0000__x0000_Ȁ"/>
      <sheetName val="DãtDao"/>
      <sheetName val="TH C_x0017_O"/>
      <sheetName val="KLãCONG TO"/>
      <sheetName val="TH DZ0,t"/>
      <sheetName val="CT THAO EO"/>
      <sheetName val="ÈL_dak_Lap_dat"/>
      <sheetName val="PTDG_x0006__x0000__x0000_DGTHDC_x0002__x0000__x0000_GM_x0003__x0000__x0000_GVL_x0003__x0000__x0000_GN@_x0004_"/>
      <sheetName val="Manh︀ᇕ԰_x0000_缀"/>
      <sheetName val="ManhԀ_x0000__x0000__x0000_"/>
      <sheetName val="PTDG_x0006__x0000_DGTHDC_x0002__x0000_GM_x0003__x0000_GVL_x0003__x0000_GN@_x0004__x0000_DKT"/>
      <sheetName val="Manh?_x0000__x0000__x0000_?"/>
      <sheetName val="Manh԰"/>
      <sheetName val="TH MUONG_x0007__x0000__x0000_Sheet24_x0007__x0000__x0000_heet25_x0007__x0000__x0000_"/>
      <sheetName val="Manh???_x0000_?"/>
      <sheetName val="Manh?"/>
      <sheetName val="S-SKTM"/>
      <sheetName val="S-BDMTK"/>
      <sheetName val="SQTM"/>
      <sheetName val="SNKTT"/>
      <sheetName val="BCDTKKT"/>
      <sheetName val="BCKQHDKD"/>
      <sheetName val="TGTGTDKT"/>
      <sheetName val="SOCAI"/>
      <sheetName val="ManhԀ???Ȁ"/>
      <sheetName val="????????_x0012_???????"/>
      <sheetName val="Don_giI&lt;_x0000__x0000_J&lt;"/>
      <sheetName val="_x001f__x0000__x0000__x0000__x0000__x0000__x0000__x0000__x0000__x0000__x0000__x0000__x0016__x0000__x0000__x0000__x0000__x0000__x0015_6_x0001__x0017_ö_x0003__x0000__x0000__x001a_Ö _x0000_"/>
      <sheetName val="DS-nop"/>
      <sheetName val="DS-nop T12.03"/>
      <sheetName val="DS nop quý IV"/>
      <sheetName val="DATA"/>
      <sheetName val="khung ten TD"/>
      <sheetName val="Summary"/>
      <sheetName val="T10"/>
      <sheetName val="T11"/>
      <sheetName val="T12"/>
      <sheetName val="SQ12"/>
      <sheetName val="12(2)"/>
      <sheetName val="CL200_x0019_"/>
      <sheetName val="CD2895"/>
      <sheetName val="DT41_x0017_2"/>
      <sheetName val="TT1924"/>
      <sheetName val="BG SUNNÐ_x001f_%_x0000__x0000__x0000__x0000_"/>
      <sheetName val="YEM O_x0014_O 1100-20"/>
      <sheetName val="Sheed27"/>
      <sheetName val="Tinh_CT_da䁯_dat_Luu"/>
      <sheetName val="PTDG_x0006_??DGTHDC_x0002_??GM_x0003_??GVL_x0003_??GN@_x0004_"/>
      <sheetName val="Manh︀ᇕ԰?缀"/>
      <sheetName val="ManhԀ???"/>
      <sheetName val="Manh?????"/>
      <sheetName val="Tinh_CT__x0003_"/>
      <sheetName val="CL17"/>
      <sheetName val="ManhԀ"/>
      <sheetName val="PTDG_x0006_"/>
      <sheetName val="Manh︀ᇕ԰"/>
    </sheetNames>
    <sheetDataSet>
      <sheetData sheetId="0" refreshError="1">
        <row r="6">
          <cell r="C6">
            <v>1.5644349070100143</v>
          </cell>
        </row>
        <row r="19">
          <cell r="C19">
            <v>8761.9</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sheetData sheetId="410" refreshError="1"/>
      <sheetData sheetId="411" refreshError="1"/>
      <sheetData sheetId="412" refreshError="1"/>
      <sheetData sheetId="413" refreshError="1"/>
      <sheetData sheetId="414" refreshError="1"/>
      <sheetData sheetId="415"/>
      <sheetData sheetId="416" refreshError="1"/>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refreshError="1"/>
      <sheetData sheetId="457" refreshError="1"/>
      <sheetData sheetId="458"/>
      <sheetData sheetId="459"/>
      <sheetData sheetId="460"/>
      <sheetData sheetId="461"/>
      <sheetData sheetId="462"/>
      <sheetData sheetId="463"/>
      <sheetData sheetId="464"/>
      <sheetData sheetId="465" refreshError="1"/>
      <sheetData sheetId="466"/>
      <sheetData sheetId="467"/>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sheetData sheetId="652"/>
      <sheetData sheetId="653" refreshError="1"/>
      <sheetData sheetId="654" refreshError="1"/>
      <sheetData sheetId="655" refreshError="1"/>
      <sheetData sheetId="656" refreshError="1"/>
      <sheetData sheetId="657" refreshError="1"/>
      <sheetData sheetId="658" refreshError="1"/>
      <sheetData sheetId="659"/>
      <sheetData sheetId="660"/>
      <sheetData sheetId="661"/>
      <sheetData sheetId="662"/>
      <sheetData sheetId="663"/>
      <sheetData sheetId="664"/>
      <sheetData sheetId="665"/>
      <sheetData sheetId="666"/>
      <sheetData sheetId="667"/>
      <sheetData sheetId="668" refreshError="1"/>
      <sheetData sheetId="669" refreshError="1"/>
      <sheetData sheetId="670" refreshError="1"/>
      <sheetData sheetId="671"/>
      <sheetData sheetId="672"/>
      <sheetData sheetId="673"/>
      <sheetData sheetId="674" refreshError="1"/>
      <sheetData sheetId="675" refreshError="1"/>
      <sheetData sheetId="676" refreshError="1"/>
      <sheetData sheetId="677"/>
      <sheetData sheetId="678"/>
      <sheetData sheetId="679"/>
      <sheetData sheetId="680"/>
      <sheetData sheetId="681"/>
      <sheetData sheetId="682" refreshError="1"/>
      <sheetData sheetId="683" refreshError="1"/>
      <sheetData sheetId="684" refreshError="1"/>
      <sheetData sheetId="685"/>
      <sheetData sheetId="686" refreshError="1"/>
      <sheetData sheetId="687"/>
      <sheetData sheetId="688"/>
      <sheetData sheetId="689" refreshError="1"/>
      <sheetData sheetId="690" refreshError="1"/>
      <sheetData sheetId="691"/>
      <sheetData sheetId="692"/>
      <sheetData sheetId="693"/>
      <sheetData sheetId="694" refreshError="1"/>
      <sheetData sheetId="695" refreshError="1"/>
      <sheetData sheetId="696"/>
      <sheetData sheetId="697" refreshError="1"/>
      <sheetData sheetId="698"/>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n"/>
      <sheetName val="mat"/>
      <sheetName val="cong"/>
      <sheetName val="vua"/>
      <sheetName val="gVL"/>
      <sheetName val="dtoan"/>
      <sheetName val="dap"/>
      <sheetName val="GTXL-duong"/>
      <sheetName val="tkphi"/>
      <sheetName val="bth"/>
      <sheetName val="vattu"/>
      <sheetName val="tong hop"/>
      <sheetName val="phan tich DG"/>
      <sheetName val="gia vat lieu"/>
      <sheetName val="gia xe may"/>
      <sheetName val="gia nhan cong"/>
      <sheetName val="XL4Test5"/>
      <sheetName val="T1"/>
      <sheetName val="T2"/>
      <sheetName val="T3"/>
      <sheetName val="THQui 1"/>
      <sheetName val="T4"/>
      <sheetName val="T5"/>
      <sheetName val="T6"/>
      <sheetName val="THQui 2"/>
      <sheetName val="T7"/>
      <sheetName val="T8"/>
      <sheetName val="T9"/>
      <sheetName val="THQui 3"/>
      <sheetName val="T10"/>
      <sheetName val="THQui 4"/>
      <sheetName val="TH nam 2003"/>
      <sheetName val="Sheet6"/>
      <sheetName val="Vatu"/>
      <sheetName val="khluongconlai"/>
      <sheetName val="Bao cao"/>
      <sheetName val="00000000"/>
      <sheetName val="gvt"/>
      <sheetName val="ATGT"/>
      <sheetName val="DG-TH"/>
      <sheetName val="Tuong-chan"/>
      <sheetName val="Dau-cong"/>
      <sheetName val="dtoan (4)"/>
      <sheetName val="GTXL"/>
      <sheetName val="tmdtu"/>
      <sheetName val="gpmb"/>
      <sheetName val="Sheet3"/>
      <sheetName val="Vp"/>
      <sheetName val="Taichinh"/>
      <sheetName val="NN-PTNT"/>
      <sheetName val="TC-LD"/>
      <sheetName val="KH-DT"/>
      <sheetName val="Tu phap"/>
      <sheetName val="T.TRA"/>
      <sheetName val="QLKTTH"/>
      <sheetName val="QLDA"/>
      <sheetName val="Dan so"/>
      <sheetName val="Sheet1"/>
      <sheetName val=""/>
      <sheetName val="dtct cong"/>
      <sheetName val="Tuong-#han"/>
      <sheetName val="B-n (2)"/>
      <sheetName val="B-n"/>
      <sheetName val="B-ky2"/>
      <sheetName val="TH-t toan"/>
      <sheetName val="T-toan"/>
      <sheetName val="TH"/>
      <sheetName val="B-ky"/>
      <sheetName val="bia"/>
      <sheetName val="th-dn"/>
      <sheetName val="XD"/>
      <sheetName val="dien"/>
      <sheetName val="nuoc"/>
      <sheetName val="Tbi"/>
      <sheetName val="Ctiet-XD"/>
      <sheetName val="Ctiet-dien"/>
      <sheetName val="Ctiet-nuoc"/>
      <sheetName val="Vtu-XD"/>
      <sheetName val="Vtu-dien"/>
      <sheetName val="Vtu-nuoc"/>
      <sheetName val="Tro giup"/>
      <sheetName val="DTCT-tuyen chinh"/>
      <sheetName val="tra-vat-lieu"/>
      <sheetName val="IBASE"/>
      <sheetName val="dap_x0000__x0000_ƌ_x0000__x0004__x0000__x0000__x0000__x0000__x0000__x0000_㝌ƌ_x0000__x0000__x0000__x0000__x0000__x0000__x0000__x0000_ƌ_x0000__x0000__x0007__x0000_"/>
      <sheetName val="TT_10KV"/>
      <sheetName val="Sheet2"/>
      <sheetName val="tuong"/>
      <sheetName val="Chart1"/>
      <sheetName val="Chart2"/>
      <sheetName val=" 8"/>
      <sheetName val="XL4Poppy"/>
      <sheetName val="Giai trinh"/>
      <sheetName val="Tra_bang"/>
      <sheetName val="Tra KS"/>
      <sheetName val="Du_lieu"/>
      <sheetName val="DG "/>
      <sheetName val="dap??ƌ?_x0004_??????㝌ƌ????????ƌ??_x0007_?"/>
      <sheetName val="_x0000_??_x0000__x0004__x0000__x0000__x0000__x0000__x0000__x0000_??_x0000__x0000__x0000__x0000__x0000__x0000__x0000__x0000_??_x0000__x0000__x0007__x0000__x0000__x0000__x0000__x0000_"/>
      <sheetName val="GPXL-duong"/>
      <sheetName val="DLDT"/>
      <sheetName val="Sheet4"/>
      <sheetName val="nhiemvu2006"/>
      <sheetName val="RutTM"/>
      <sheetName val="10000000"/>
      <sheetName val="20000000"/>
      <sheetName val="30000000"/>
      <sheetName val="DTCT"/>
      <sheetName val="????_x0004_????????????????????_x0007_?????"/>
      <sheetName val="tong_hop"/>
      <sheetName val="phan_tich_DG"/>
      <sheetName val="gia_vat_lieu"/>
      <sheetName val="gia_xe_may"/>
      <sheetName val="gia_nhan_cong"/>
      <sheetName val="THQui_1"/>
      <sheetName val="THQui_2"/>
      <sheetName val="THQui_3"/>
      <sheetName val="THQui_4"/>
      <sheetName val="TH_nam_2003"/>
      <sheetName val="Bao_cao"/>
      <sheetName val="dtoan_(4)"/>
      <sheetName val="Tu_phap"/>
      <sheetName val="T_TRA"/>
      <sheetName val="Dan_so"/>
      <sheetName val="B-n_(2)"/>
      <sheetName val="TH-t_toan"/>
      <sheetName val="Tro_giup"/>
      <sheetName val="dtct_cong"/>
      <sheetName val="dapƌ㝌ƌƌ"/>
      <sheetName val="Gia"/>
      <sheetName val="dap__ƌ__x0004_______㝌ƌ________ƌ___x0007__"/>
      <sheetName val="Thuc thanh"/>
      <sheetName val="g)a vat lieu"/>
      <sheetName val="GiaVL"/>
      <sheetName val="_____x0004______________________x0007______"/>
      <sheetName val="dap_x0000__x0000_??_x0000__x0004__x0000__x0000__x0000__x0000__x0000__x0000_??_x0000__x0000__x0000__x0000__x0000__x0000__x0000__x0000_??_x0000__x0000__x0007__x0000_"/>
      <sheetName val="dap?????_x0004_????????????????????_x0007_?"/>
      <sheetName val="LEGEND"/>
      <sheetName val="dap______x0004______________________x0007__"/>
      <sheetName val="Gia KS"/>
      <sheetName val="fattu"/>
      <sheetName val="gihaxe may"/>
      <sheetName val="Giai trũnh"/>
      <sheetName val="dap__??__x0004_______??________??___x0007__"/>
      <sheetName val="__"/>
      <sheetName val="???_x0004_???????_x0007_?"/>
      <sheetName val="MTO REV.0"/>
      <sheetName val="DTCT-tuyen_chinh"/>
      <sheetName val="Tra_KS"/>
      <sheetName val="_8"/>
      <sheetName val="Giai_trinh"/>
      <sheetName val="DG_"/>
      <sheetName val="g)a_vat_lieu"/>
      <sheetName val="??????"/>
      <sheetName val="?????????????????????????????"/>
      <sheetName val="dap??ƌ???????㝌ƌ????????ƌ???"/>
      <sheetName val="PutTM"/>
      <sheetName val="MTO REV.2(ARMOR)"/>
      <sheetName val="QLKTÔH"/>
      <sheetName val="______"/>
      <sheetName val="_____________________________"/>
      <sheetName val="dap__ƌ_______㝌ƌ________ƌ___"/>
      <sheetName val="____x0004_________x0007__"/>
      <sheetName val="DG-TH_x0000_ǲ_x0000__x0000__x0000__x0000__x0000__x0000__x0000__x0000__x0000__x0000_ẜǰ_x0000__x0004__x0000__x0000__x0000__x0000__x0000__x0000_ǰ_x0000__x0000_"/>
      <sheetName val="DG-TH?ǲ??????????ẜǰ?_x0004_??????ǰ??"/>
    </sheetNames>
    <sheetDataSet>
      <sheetData sheetId="0" refreshError="1"/>
      <sheetData sheetId="1" refreshError="1"/>
      <sheetData sheetId="2" refreshError="1"/>
      <sheetData sheetId="3" refreshError="1"/>
      <sheetData sheetId="4" refreshError="1">
        <row r="19">
          <cell r="P19">
            <v>82440.853809523804</v>
          </cell>
        </row>
      </sheetData>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efreshError="1"/>
      <sheetData sheetId="59" refreshError="1"/>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refreshError="1"/>
      <sheetData sheetId="82" refreshError="1"/>
      <sheetData sheetId="83" refreshError="1"/>
      <sheetData sheetId="84" refreshError="1"/>
      <sheetData sheetId="85" refreshError="1"/>
      <sheetData sheetId="86"/>
      <sheetData sheetId="87" refreshError="1"/>
      <sheetData sheetId="88" refreshError="1"/>
      <sheetData sheetId="89" refreshError="1"/>
      <sheetData sheetId="90"/>
      <sheetData sheetId="91"/>
      <sheetData sheetId="92" refreshError="1"/>
      <sheetData sheetId="93"/>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sheetData sheetId="103"/>
      <sheetData sheetId="104"/>
      <sheetData sheetId="105"/>
      <sheetData sheetId="106"/>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sheetData sheetId="133" refreshError="1"/>
      <sheetData sheetId="134" refreshError="1"/>
      <sheetData sheetId="135" refreshError="1"/>
      <sheetData sheetId="136"/>
      <sheetData sheetId="137" refreshError="1"/>
      <sheetData sheetId="138" refreshError="1"/>
      <sheetData sheetId="139" refreshError="1"/>
      <sheetData sheetId="140" refreshError="1"/>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refreshError="1"/>
      <sheetData sheetId="158"/>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nh tong hop du toan"/>
    </sheetNames>
    <definedNames>
      <definedName name="cplhsmt"/>
      <definedName name="cptdhsmt"/>
      <definedName name="cptdtdt"/>
      <definedName name="cptdtkkt"/>
      <definedName name="gsktxd"/>
      <definedName name="qlda"/>
      <definedName name="tinhqt"/>
      <definedName name="tkp"/>
      <definedName name="tkpdt"/>
    </definedNames>
    <sheetDataSet>
      <sheetData sheetId="0"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vc"/>
      <sheetName val="tra-vat-lieu"/>
      <sheetName val="Da tan dung"/>
      <sheetName val="PTDG"/>
      <sheetName val="duong+cong"/>
      <sheetName val="THGTXL05"/>
      <sheetName val="Tonghop"/>
      <sheetName val="Tra_bang"/>
      <sheetName val="kstk(DC)"/>
      <sheetName val="dbgt(tuyen)"/>
      <sheetName val="tong hop"/>
      <sheetName val="phan tich DG"/>
      <sheetName val="gia vat lieu"/>
      <sheetName val="gia xe may"/>
      <sheetName val="gia nhan cong"/>
      <sheetName val="XL4Test5"/>
      <sheetName val=""/>
      <sheetName val="tra_vat_lieu"/>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THDT"/>
      <sheetName val="DM-Goc"/>
      <sheetName val="Gia-CT"/>
      <sheetName val="PTCP"/>
      <sheetName val="cphoi"/>
      <sheetName val="XL4Poppy"/>
      <sheetName val="CQD"/>
      <sheetName val="HGAD"/>
      <sheetName val="HGAM1"/>
      <sheetName val="HGAL2"/>
      <sheetName val="HGAL3"/>
      <sheetName val="tcm"/>
      <sheetName val="tieunang"/>
      <sheetName val="TTTA"/>
      <sheetName val="TNTA"/>
      <sheetName val="TMTTH"/>
      <sheetName val="TNBH"/>
      <sheetName val="Sheet4"/>
      <sheetName val="tt"/>
      <sheetName val="TLsannen"/>
      <sheetName val="Sheet1"/>
      <sheetName val="tlsanduong"/>
      <sheetName val="DTKPSADUONG"/>
      <sheetName val="THKPSDUONG"/>
      <sheetName val="TLSNEN"/>
      <sheetName val="DTCTSN"/>
      <sheetName val="DTKPSN"/>
      <sheetName val="KENHLU"/>
      <sheetName val="DTCTKLU"/>
      <sheetName val="thkpklu"/>
      <sheetName val="MBTA"/>
      <sheetName val="DTCTMBTA"/>
      <sheetName val="TKPmtbta"/>
      <sheetName val="MTBHUU"/>
      <sheetName val="DTCTMBHUU"/>
      <sheetName val="THKPBHUU"/>
      <sheetName val="MNTA"/>
      <sheetName val="DTCTMNHANH"/>
      <sheetName val="THKPNTA"/>
      <sheetName val="TLCMANG"/>
      <sheetName val="DTCTCM"/>
      <sheetName val="THKPCM"/>
      <sheetName val="tlcqd"/>
      <sheetName val="DTCTQD"/>
      <sheetName val="thkpcqd"/>
      <sheetName val="30+8QUAD"/>
      <sheetName val="DTCT30+8"/>
      <sheetName val="THKP30+8"/>
      <sheetName val="TLCQD22-46"/>
      <sheetName val="DTCT22-46"/>
      <sheetName val="THKP22-46"/>
      <sheetName val="TLTNANG"/>
      <sheetName val="DTCTNÀNG"/>
      <sheetName val="THKPTNANG"/>
      <sheetName val="PLKS"/>
      <sheetName val="GXL"/>
      <sheetName val="CPK"/>
      <sheetName val="THKP"/>
      <sheetName val="ghtxl"/>
      <sheetName val="buvl"/>
      <sheetName val="VCB"/>
      <sheetName val="CTVT"/>
      <sheetName val="Sheet3"/>
      <sheetName val="Sheet2"/>
      <sheetName val="dongia"/>
      <sheetName val="PLTK"/>
      <sheetName val="00000000"/>
      <sheetName val="10000000"/>
      <sheetName val="tonghoptt"/>
      <sheetName val="ximang"/>
      <sheetName val="da 1x2"/>
      <sheetName val="cat vang"/>
      <sheetName val="phugia555"/>
      <sheetName val="phugia561"/>
      <sheetName val="duc da"/>
      <sheetName val="son"/>
      <sheetName val="A Tam"/>
      <sheetName val="A To"/>
      <sheetName val="a.thanh da"/>
      <sheetName val="co nguyen"/>
      <sheetName val="lap thinh"/>
      <sheetName val="xe ui ly"/>
      <sheetName val="xe cuoc Dat"/>
      <sheetName val="vc xe ben"/>
      <sheetName val="van chuyen"/>
      <sheetName val="vtu "/>
      <sheetName val="chi phi khac"/>
      <sheetName val="vtu le "/>
      <sheetName val="vtu l0n"/>
      <sheetName val="TONG HOPVAT TU MOI"/>
      <sheetName val="QUYET TOAN "/>
      <sheetName val="20000000"/>
      <sheetName val="TM Gach"/>
      <sheetName val="HM bao gia"/>
      <sheetName val="BiaTong Khoan"/>
      <sheetName val="BiaT.K1"/>
      <sheetName val="TH khoan GC+H+L+S"/>
      <sheetName val="TM Khoan HAN"/>
      <sheetName val="TM Khoan GC"/>
      <sheetName val="TM Khoan SON"/>
      <sheetName val="tc phan tich don gia"/>
      <sheetName val="tc chi tiet TC"/>
      <sheetName val="tc chiet tinh TC"/>
      <sheetName val="tc Don gia"/>
      <sheetName val="tc TH - TC"/>
      <sheetName val="tcBiaTC1"/>
      <sheetName val="tcBiaTC2"/>
      <sheetName val="tc Bia TC (3)"/>
      <sheetName val="chi tiet khoan son"/>
      <sheetName val="chiet tinh khoan son "/>
      <sheetName val="Don gia khoan son "/>
      <sheetName val="TH khoan son"/>
      <sheetName val="BiaSon1"/>
      <sheetName val="BiaSon2"/>
      <sheetName val="SS Sgianh"/>
      <sheetName val="chi tiet Khoan GC+HTP"/>
      <sheetName val="chiet tinh Khoan GC+HTP"/>
      <sheetName val="Dongiakhoan GC+HTP"/>
      <sheetName val="TH khoan GC+HTP"/>
      <sheetName val="BiaGC+H1"/>
      <sheetName val="BiaGC+H2"/>
      <sheetName val="chi tiet Khoan gia cong"/>
      <sheetName val="chiet tinh Khoan gia cong"/>
      <sheetName val="Don gia khoan gia cong"/>
      <sheetName val="TH khoan gia cong"/>
      <sheetName val="BiaGC1"/>
      <sheetName val="BiaGC2"/>
      <sheetName val="chi tiet Khoan Han"/>
      <sheetName val="chiet tinh Khoan Han"/>
      <sheetName val="Dongiakhoanhan"/>
      <sheetName val="TH khoan han"/>
      <sheetName val="BiaHan1"/>
      <sheetName val="BiaHan2"/>
      <sheetName val="chi tiet K lap TB"/>
      <sheetName val="chiet tinh K lap TB"/>
      <sheetName val="Dongia K lap TB"/>
      <sheetName val="TH K lap TB"/>
      <sheetName val="BiaLap1"/>
      <sheetName val="BiaLap2"/>
      <sheetName val="30000000"/>
      <sheetName val="40000000"/>
      <sheetName val="50000000"/>
      <sheetName val="60000000"/>
      <sheetName val="70000000"/>
      <sheetName val="Tai khoan"/>
      <sheetName val="DTCT"/>
      <sheetName val="TIEN L"/>
      <sheetName val="THKL"/>
      <sheetName val="BVL"/>
      <sheetName val="PTVL"/>
      <sheetName val="DT"/>
      <sheetName val="KLdat"/>
      <sheetName val="KLthep"/>
      <sheetName val="DG"/>
      <sheetName val="DTKS"/>
      <sheetName val="TH"/>
      <sheetName val="son-c"/>
      <sheetName val="duc"/>
      <sheetName val="n4"/>
      <sheetName val="bang "/>
      <sheetName val="373.e6"/>
      <sheetName val="678e5"/>
      <sheetName val="372 e6"/>
      <sheetName val="373 e4"/>
      <sheetName val="677e5"/>
      <sheetName val="PNT-QUOT-#3"/>
      <sheetName val="COAT&amp;WRAP-QIOT-#3"/>
      <sheetName val="gvl"/>
      <sheetName val="Mau NT cho doi"/>
      <sheetName val="THDG- Nha VS"/>
      <sheetName val="THDG- Mong thiet bi"/>
      <sheetName val="Gia KS"/>
      <sheetName val="DTCT-TB"/>
      <sheetName val="Tong hop phan bo nhien lieu"/>
      <sheetName val="XD Ninh Quang"/>
      <sheetName val="K10"/>
      <sheetName val="PB chi tiet"/>
      <sheetName val="tong hop phan bo nhien lieu "/>
      <sheetName val="[TKKT_15Alan1-dg.xlsYPTDG"/>
      <sheetName val="tong hgp"/>
      <sheetName val="YL4Test5"/>
      <sheetName val="ESTI."/>
      <sheetName val="DI-ESTI"/>
      <sheetName val="cat vaɮѧ"/>
      <sheetName val="THCT"/>
      <sheetName val="THDZ0,4"/>
      <sheetName val="TH DZ35"/>
      <sheetName val="MTL$-INTER"/>
      <sheetName val="402"/>
      <sheetName val="SILICATE"/>
      <sheetName val="THTram"/>
      <sheetName val="\HKP22-46"/>
      <sheetName val="_TKKT_15Alan1-dg.xlsYPTDG"/>
      <sheetName val="_HKP22-46"/>
      <sheetName val="[TKKT_15Alan1-dg.xls࡝DTCTNÀNG"/>
      <sheetName val="ႀ￸B"/>
      <sheetName val="CANDOI"/>
      <sheetName val="GT"/>
      <sheetName val="GITHICH"/>
      <sheetName val="KQ"/>
      <sheetName val="GT KQ"/>
      <sheetName val="NS"/>
      <sheetName val="GT NS"/>
      <sheetName val="CNO"/>
      <sheetName val="CHITIEU"/>
      <sheetName val="cat va??"/>
      <sheetName val="GiaVL"/>
      <sheetName val="_x000d_BTA"/>
      <sheetName val="D_x0014_CTQD"/>
      <sheetName val="_x0004_TCT22-46"/>
      <sheetName val="_x0007_XL"/>
      <sheetName val="_x0013_heet2"/>
      <sheetName val="to.ghoptt"/>
      <sheetName val="CHITIET"/>
      <sheetName val="Bu_vat_lieu"/>
      <sheetName val="Du_lieu"/>
      <sheetName val="Da_tan_dung"/>
      <sheetName val="tong_hop"/>
      <sheetName val="phan_tich_DG"/>
      <sheetName val="gia_vat_lieu"/>
      <sheetName val="gia_xe_may"/>
      <sheetName val="gia_nhan_cong"/>
      <sheetName val="da_1x2"/>
      <sheetName val="cat_vang"/>
      <sheetName val="Tai_khoan"/>
      <sheetName val="duc_da"/>
      <sheetName val="A_Tam"/>
      <sheetName val="A_To"/>
      <sheetName val="a_thanh_da"/>
      <sheetName val="co_nguyen"/>
      <sheetName val="lap_thinh"/>
      <sheetName val="xe_ui_ly"/>
      <sheetName val="xe_cuoc_Dat"/>
      <sheetName val="vc_xe_ben"/>
      <sheetName val="van_chuyen"/>
      <sheetName val="vtu_"/>
      <sheetName val="chi_phi_khac"/>
      <sheetName val="vtu_le_"/>
      <sheetName val="vtu_l0n"/>
      <sheetName val="TONG_HOPVAT_TU_MOI"/>
      <sheetName val="QUYET_TOAN_"/>
      <sheetName val="TM_Gach"/>
      <sheetName val="HM_bao_gia"/>
      <sheetName val="BiaTong_Khoan"/>
      <sheetName val="BiaT_K1"/>
      <sheetName val="TH_khoan_GC+H+L+S"/>
      <sheetName val="TM_Khoan_HAN"/>
      <sheetName val="TM_Khoan_GC"/>
      <sheetName val="TM_Khoan_SON"/>
      <sheetName val="tc_phan_tich_don_gia"/>
      <sheetName val="tc_chi_tiet_TC"/>
      <sheetName val="tc_chiet_tinh_TC"/>
      <sheetName val="tc_Don_gia"/>
      <sheetName val="tc_TH_-_TC"/>
      <sheetName val="tc_Bia_TC_(3)"/>
      <sheetName val="chi_tiet_khoan_son"/>
      <sheetName val="chiet_tinh_khoan_son_"/>
      <sheetName val="Don_gia_khoan_son_"/>
      <sheetName val="TH_khoan_son"/>
      <sheetName val="SS_Sgianh"/>
      <sheetName val="chi_tiet_Khoan_GC+HTP"/>
      <sheetName val="chiet_tinh_Khoan_GC+HTP"/>
      <sheetName val="Dongiakhoan_GC+HTP"/>
      <sheetName val="TH_khoan_GC+HTP"/>
      <sheetName val="chi_tiet_Khoan_gia_cong"/>
      <sheetName val="chiet_tinh_Khoan_gia_cong"/>
      <sheetName val="Don_gia_khoan_gia_cong"/>
      <sheetName val="TH_khoan_gia_cong"/>
      <sheetName val="chi_tiet_Khoan_Han"/>
      <sheetName val="chiet_tinh_Khoan_Han"/>
      <sheetName val="TH_khoan_han"/>
      <sheetName val="chi_tiet_K_lap_TB"/>
      <sheetName val="chiet_tinh_K_lap_TB"/>
      <sheetName val="Dongia_K_lap_TB"/>
      <sheetName val="TH_K_lap_TB"/>
      <sheetName val="TH_DZ35"/>
      <sheetName val="TIEN_L"/>
      <sheetName val="ESTI_"/>
      <sheetName val="bang_"/>
      <sheetName val="373_e6"/>
      <sheetName val="372_e6"/>
      <sheetName val="373_e4"/>
      <sheetName val="[TKKT_15Ala"/>
      <sheetName val="Mau_NT_cho_doi"/>
      <sheetName val="THDG-_Nha_VS"/>
      <sheetName val="THDG-_Mong_thiet_bi"/>
      <sheetName val="¢çeet9"/>
      <sheetName val="cat va__"/>
      <sheetName val="??B"/>
      <sheetName val="CT35"/>
      <sheetName val="_x000a_BTA"/>
      <sheetName val="_TKKT_15Alan1-dg.xls࡝DTCTNÀNG"/>
      <sheetName val="[TKKT_15Alan1-dg.xls?DTCTNÀNG"/>
      <sheetName val="TH khoan ha_x0000_"/>
      <sheetName val="Gia"/>
      <sheetName val="TNBH_x0000_ͧ_x001f_[TKKT_15Alan1-dg.xls]tls"/>
      <sheetName val="TK"/>
      <sheetName val="Giaitrinh"/>
      <sheetName val="M02"/>
      <sheetName val="M03"/>
      <sheetName val="M5"/>
      <sheetName val="hd01"/>
      <sheetName val="FD"/>
      <sheetName val="GI"/>
      <sheetName val="EE (3)"/>
      <sheetName val="PAVEMENT"/>
      <sheetName val="TRAFFIC"/>
      <sheetName val="¸TCT30+8"/>
      <sheetName val="VL,NC"/>
      <sheetName val="_TKKT_15Ala"/>
      <sheetName val="chiet tifh khoan son "/>
      <sheetName val="#REF"/>
      <sheetName val="chiet tinh Khoan gib cong"/>
      <sheetName val="TH VL, NC, DDHT Thanhphuoc"/>
      <sheetName val="_TKKT_15Alan1-dg.xls?DTCTNÀNG"/>
      <sheetName val="ctdg"/>
      <sheetName val="Lç khoan LK1"/>
      <sheetName val="Don gia kꦤoan son "/>
      <sheetName val="Sheeô4"/>
      <sheetName val="TNBH?ͧ_x001f_[TKKT_15Alan1-dg.xls]tls"/>
      <sheetName val="__B"/>
      <sheetName val="_BTA"/>
      <sheetName val="_x0000__x0000__x0000__x0000_??_x0000__x0000__x0000__x0000__x0000__x0000__x0000__x0000_??_x0000__x0000_±_x0000__x0000__x0000__x0000__x0000__x0000__x0000__x0000__x0000__x0000__x0000__x0000_"/>
      <sheetName val="_TKKT_15Alan1-dg.xls_DTCTNÀNG"/>
      <sheetName val="ESUI."/>
      <sheetName val="TKKT_15Alan1-dg"/>
      <sheetName val="dbgt(tuyan)"/>
      <sheetName val="DATA"/>
      <sheetName val="chi ðhi khac"/>
      <sheetName val="Da_tan_dung1"/>
      <sheetName val="tong_hop1"/>
      <sheetName val="phan_tich_DG1"/>
      <sheetName val="gia_vat_lieu1"/>
      <sheetName val="gia_xe_may1"/>
      <sheetName val="gia_nhan_cong1"/>
      <sheetName val="TIEN_L1"/>
      <sheetName val="da_1x21"/>
      <sheetName val="cat_vang1"/>
      <sheetName val="Tai_khoan1"/>
      <sheetName val="bang_1"/>
      <sheetName val="373_e61"/>
      <sheetName val="372_e61"/>
      <sheetName val="373_e41"/>
      <sheetName val="TM_Gach1"/>
      <sheetName val="HM_bao_gia1"/>
      <sheetName val="BiaTong_Khoan1"/>
      <sheetName val="BiaT_K11"/>
      <sheetName val="TH_khoan_GC+H+L+S1"/>
      <sheetName val="TM_Khoan_HAN1"/>
      <sheetName val="TM_Khoan_GC1"/>
      <sheetName val="TM_Khoan_SON1"/>
      <sheetName val="tc_phan_tich_don_gia1"/>
      <sheetName val="tc_chi_tiet_TC1"/>
      <sheetName val="tc_chiet_tinh_TC1"/>
      <sheetName val="tc_Don_gia1"/>
      <sheetName val="tc_TH_-_TC1"/>
      <sheetName val="tc_Bia_TC_(3)1"/>
      <sheetName val="chi_tiet_khoan_son1"/>
      <sheetName val="chiet_tinh_khoan_son_1"/>
      <sheetName val="Don_gia_khoan_son_1"/>
      <sheetName val="TH_khoan_son1"/>
      <sheetName val="SS_Sgianh1"/>
      <sheetName val="chi_tiet_Khoan_GC+HTP1"/>
      <sheetName val="chiet_tinh_Khoan_GC+HTP1"/>
      <sheetName val="Dongiakhoan_GC+HTP1"/>
      <sheetName val="TH_khoan_GC+HTP1"/>
      <sheetName val="chi_tiet_Khoan_gia_cong1"/>
      <sheetName val="chiet_tinh_Khoan_gia_cong1"/>
      <sheetName val="Don_gia_khoan_gia_cong1"/>
      <sheetName val="TH_khoan_gia_cong1"/>
      <sheetName val="chi_tiet_Khoan_Han1"/>
      <sheetName val="chiet_tinh_Khoan_Han1"/>
      <sheetName val="TH_khoan_han1"/>
      <sheetName val="chi_tiet_K_lap_TB1"/>
      <sheetName val="chiet_tinh_K_lap_TB1"/>
      <sheetName val="Dongia_K_lap_TB1"/>
      <sheetName val="TH_K_lap_TB1"/>
      <sheetName val="Mau_NT_cho_doi1"/>
      <sheetName val="THDG-_Nha_VS1"/>
      <sheetName val="THDG-_Mong_thiet_bi1"/>
      <sheetName val="ESTI_1"/>
      <sheetName val="Tong_hop_phan_bo_nhien_lieu"/>
      <sheetName val="XD_Ninh_Quang"/>
      <sheetName val="PB_chi_tiet"/>
      <sheetName val="tong_hop_phan_bo_nhien_lieu_"/>
      <sheetName val="duc_da1"/>
      <sheetName val="A_Tam1"/>
      <sheetName val="A_To1"/>
      <sheetName val="a_thanh_da1"/>
      <sheetName val="co_nguyen1"/>
      <sheetName val="lap_thinh1"/>
      <sheetName val="xe_ui_ly1"/>
      <sheetName val="xe_cuoc_Dat1"/>
      <sheetName val="vc_xe_ben1"/>
      <sheetName val="van_chuyen1"/>
      <sheetName val="vtu_1"/>
      <sheetName val="chi_phi_khac1"/>
      <sheetName val="vtu_le_1"/>
      <sheetName val="vtu_l0n1"/>
      <sheetName val="TONG_HOPVAT_TU_MOI1"/>
      <sheetName val="QUYET_TOAN_1"/>
      <sheetName val="Gia_KS"/>
      <sheetName val="[TKKT_15Alan1-dg_xlsYPTDG"/>
      <sheetName val="tong_hgp"/>
      <sheetName val="cat_vaɮѧ"/>
      <sheetName val="[TKKT_15Alan1-dg_xls࡝DTCTNÀNG"/>
      <sheetName val="GT_KQ"/>
      <sheetName val="GT_NS"/>
      <sheetName val="cat_va??"/>
      <sheetName val="_TKKT_15Alan1-dg_xlsYPTDG"/>
      <sheetName val="cat_va__"/>
      <sheetName val="DCTQD"/>
      <sheetName val="TCT22-46"/>
      <sheetName val="XL"/>
      <sheetName val="heet2"/>
      <sheetName val="to_ghoptt"/>
      <sheetName val="_TKKT_15Alan1-dg_xls࡝DTCTNÀNG"/>
      <sheetName val="TH khoan ha?"/>
      <sheetName val="CTTra"/>
      <sheetName val="DTKPSADUONO"/>
      <sheetName val="chiet tinh Khoan gia cono"/>
      <sheetName val="BANGTRA"/>
      <sheetName val="TH-XL"/>
      <sheetName val="TH khoan`han"/>
      <sheetName val="Tai khgan"/>
      <sheetName val="DTCTFÀNG"/>
      <sheetName val="Tongh/p"/>
      <sheetName val="Tongh_p"/>
      <sheetName val="C䁑D"/>
      <sheetName val="\ra_bang"/>
      <sheetName val="chiet tGh khoan son "/>
      <sheetName val="[TKKT_15Alan1-䡤g.xlsYPTDG"/>
      <sheetName val="RA"/>
      <sheetName val="VAO"/>
      <sheetName val="dtct cong"/>
      <sheetName val="tra,vat-lieu"/>
      <sheetName val="ND"/>
      <sheetName val="TNBH_ͧ_x001f__TKKT_15Alan1-dg.xls_tls"/>
      <sheetName val="??????????????????±????????????"/>
      <sheetName val="[TKKT_15Alan1-dg.xls][TKKT_15Al"/>
      <sheetName val="TH Vat tu"/>
      <sheetName val="Bang KL"/>
      <sheetName val="VAB"/>
      <sheetName val="_TKKT_15Alan1-䡤g.xlsYPTDG"/>
      <sheetName val="DMTK"/>
      <sheetName val="TH khoan ha_"/>
      <sheetName val="400000p0"/>
      <sheetName val="chi tiet Khoan GB+HTP"/>
      <sheetName val="373 ²_x0000_"/>
      <sheetName val="_ra_bang"/>
      <sheetName val="TONG_HOPVAT_TU_MO_x0009_"/>
      <sheetName val="VL"/>
      <sheetName val="KKKKKKKK"/>
      <sheetName val="dtct cau"/>
      <sheetName val="chiet tinh Khoan gia cofg"/>
      <sheetName val="ၛTKKT_15Alan1-dg.xls_THKPTNANG"/>
      <sheetName val="[TKKT_15Alan1-dg.xls䁝GXL"/>
      <sheetName val="_TKKT_15Alan1-dg.xls䁝GXL"/>
      <sheetName val="373 ²?"/>
      <sheetName val="Da tmn_x0000_dung"/>
      <sheetName val="Tra_x001f_bang"/>
      <sheetName val="lt-4l"/>
      <sheetName val="px#_x000d_tl"/>
      <sheetName val="_TKKT_1_x0015_Alan1-dg.xlsYPTDG"/>
      <sheetName val="\HKP22-4&amp;"/>
      <sheetName val="[TKKT_15Alan1-dg.xlsࠝDTC_x0014_NÀNG"/>
      <sheetName val="_HKP22%46"/>
      <sheetName val="_TKKT_15Alan1-dg.xls࡝DTC_x0014_NÀNG"/>
      <sheetName val="TM_KhoanWHAN"/>
      <sheetName val="tc_than_tich_don_gia"/>
      <sheetName val="chiet_tinh_khoan_sgn_"/>
      <sheetName val="TH_x001f_khoan_son"/>
      <sheetName val="TNBH_x0000_?_x001f_[TKKT_15Alan1-dg.xls]tls"/>
      <sheetName val="TNBH??_x001f_[TKKT_15Alan1-dg.xls]tls"/>
      <sheetName val="cad vang"/>
      <sheetName val="tc_Bia_TC_(3-"/>
      <sheetName val="TH_khoan_GC+@TP"/>
      <sheetName val="Dongia_khoan_gia_cong"/>
      <sheetName val="DongiaK_lap_TB"/>
      <sheetName val="ES\I_"/>
      <sheetName val="Mau_NT_cho_doy"/>
      <sheetName val="Don gia k?oan son "/>
      <sheetName val="Da tmn?dung"/>
      <sheetName val="TVL"/>
      <sheetName val="Level Checking Form(cat)"/>
      <sheetName val="²_x0000__x0000_hoan GC+HTP"/>
      <sheetName val="²??hoan GC+HTP"/>
      <sheetName val="TJGTXL05"/>
      <sheetName val="ESTI琮"/>
      <sheetName val="Tong hop phan 瑢o n瑨ien lieu"/>
      <sheetName val="TONG_HOPVAT_TU_MO "/>
      <sheetName val="Da tmn"/>
      <sheetName val="²"/>
      <sheetName val="__________________±____________"/>
      <sheetName val="[TKKT_15Alan1-dg.xls]\HKP22-46"/>
      <sheetName val="[TKKT_15Alan1-dg.xls]\ra_bang"/>
      <sheetName val="[TKKT_15Alan1-dg.xls]Tongh/p"/>
      <sheetName val="[TKKT_15Alan1-dg.xls]\HKP22-4&amp;"/>
      <sheetName val="[TKKT_15Alan1-dg.xls]ES\I_"/>
      <sheetName val="t#m"/>
      <sheetName val="_HKP22-4&amp;"/>
      <sheetName val="GT_KQ_x0000_Ľ_x0000_؀_x0000__x0000__x0000__x0000_䁙_x0001__x0000__x0000__x0000_怀䁻_x0001__x0000__x0000__x0000_䠀䂀_x0001__x0000__x0000__x0000_"/>
      <sheetName val="Sheet02"/>
      <sheetName val="chi tiet Kho`n GC+HTP"/>
      <sheetName val="BO"/>
      <sheetName val="Thuc thanh"/>
      <sheetName val="px#_x000a_tl"/>
      <sheetName val="BKTH"/>
      <sheetName val="nhap_xuat_ton"/>
      <sheetName val="caࡴ vaɮѧ"/>
      <sheetName val=" BTA"/>
      <sheetName val="D_x005f_x0014_CTQD"/>
    </sheetNames>
    <sheetDataSet>
      <sheetData sheetId="0" refreshError="1"/>
      <sheetData sheetId="1" refreshError="1">
        <row r="201">
          <cell r="A201" t="str">
            <v>t</v>
          </cell>
          <cell r="B201" t="str">
            <v>S¾t thÐp c¸c lo¹i</v>
          </cell>
          <cell r="C201" t="str">
            <v>TÊn</v>
          </cell>
          <cell r="D201">
            <v>1</v>
          </cell>
          <cell r="E201">
            <v>2</v>
          </cell>
          <cell r="F201">
            <v>1.1000000000000001</v>
          </cell>
          <cell r="G201">
            <v>1</v>
          </cell>
          <cell r="H201">
            <v>7000</v>
          </cell>
        </row>
        <row r="202">
          <cell r="A202">
            <v>1</v>
          </cell>
          <cell r="B202" t="str">
            <v>§¸ d¨m 1x2</v>
          </cell>
          <cell r="C202" t="str">
            <v>m3</v>
          </cell>
          <cell r="D202">
            <v>1.6</v>
          </cell>
          <cell r="E202">
            <v>1</v>
          </cell>
          <cell r="F202">
            <v>1</v>
          </cell>
          <cell r="G202">
            <v>1.1499999999999999</v>
          </cell>
          <cell r="H202">
            <v>4000</v>
          </cell>
        </row>
        <row r="203">
          <cell r="A203">
            <v>4</v>
          </cell>
          <cell r="B203" t="str">
            <v>§¸ d¨m 4x6</v>
          </cell>
          <cell r="C203" t="str">
            <v>m3</v>
          </cell>
          <cell r="D203">
            <v>1.55</v>
          </cell>
          <cell r="E203">
            <v>1</v>
          </cell>
          <cell r="F203">
            <v>1</v>
          </cell>
          <cell r="G203">
            <v>1.1499999999999999</v>
          </cell>
          <cell r="H203">
            <v>3875</v>
          </cell>
        </row>
        <row r="204">
          <cell r="A204" t="str">
            <v>c</v>
          </cell>
          <cell r="B204" t="str">
            <v>C¸t vµng</v>
          </cell>
          <cell r="C204" t="str">
            <v>m3</v>
          </cell>
          <cell r="D204">
            <v>1.4</v>
          </cell>
          <cell r="E204">
            <v>1</v>
          </cell>
          <cell r="F204">
            <v>1</v>
          </cell>
          <cell r="G204">
            <v>1.1499999999999999</v>
          </cell>
          <cell r="H204">
            <v>3500</v>
          </cell>
        </row>
        <row r="205">
          <cell r="A205" t="str">
            <v>dh</v>
          </cell>
          <cell r="B205" t="str">
            <v xml:space="preserve">§¸ héc </v>
          </cell>
          <cell r="C205" t="str">
            <v>m3</v>
          </cell>
          <cell r="D205">
            <v>1.5</v>
          </cell>
          <cell r="E205">
            <v>2</v>
          </cell>
          <cell r="F205">
            <v>1.1000000000000001</v>
          </cell>
          <cell r="G205">
            <v>1.1499999999999999</v>
          </cell>
          <cell r="H205">
            <v>3750</v>
          </cell>
        </row>
        <row r="206">
          <cell r="A206" t="str">
            <v>dm</v>
          </cell>
          <cell r="B206" t="str">
            <v>§¸ m¹t</v>
          </cell>
          <cell r="C206" t="str">
            <v>m3</v>
          </cell>
          <cell r="D206">
            <v>1.6</v>
          </cell>
          <cell r="E206">
            <v>1</v>
          </cell>
          <cell r="F206">
            <v>1</v>
          </cell>
          <cell r="G206">
            <v>1.1499999999999999</v>
          </cell>
          <cell r="H206">
            <v>4000</v>
          </cell>
        </row>
        <row r="207">
          <cell r="A207" t="str">
            <v>gv</v>
          </cell>
          <cell r="B207" t="str">
            <v>Gç v¸n</v>
          </cell>
          <cell r="C207" t="str">
            <v>m3</v>
          </cell>
          <cell r="D207">
            <v>0.77</v>
          </cell>
          <cell r="E207">
            <v>2</v>
          </cell>
          <cell r="F207">
            <v>1.1000000000000001</v>
          </cell>
          <cell r="G207">
            <v>1</v>
          </cell>
          <cell r="H207">
            <v>7000</v>
          </cell>
        </row>
        <row r="208">
          <cell r="A208" t="str">
            <v>x</v>
          </cell>
          <cell r="B208" t="str">
            <v>Xim¨ng P30</v>
          </cell>
          <cell r="C208" t="str">
            <v>TÊn</v>
          </cell>
          <cell r="D208">
            <v>1</v>
          </cell>
          <cell r="E208">
            <v>3</v>
          </cell>
          <cell r="F208">
            <v>1.3</v>
          </cell>
          <cell r="G208">
            <v>1</v>
          </cell>
          <cell r="H208">
            <v>7000</v>
          </cell>
        </row>
        <row r="209">
          <cell r="A209" t="str">
            <v>x</v>
          </cell>
          <cell r="B209" t="str">
            <v>Xim¨ng PC-400</v>
          </cell>
          <cell r="C209" t="str">
            <v>TÊn</v>
          </cell>
          <cell r="D209">
            <v>1</v>
          </cell>
          <cell r="E209">
            <v>3</v>
          </cell>
          <cell r="F209">
            <v>1.3</v>
          </cell>
          <cell r="G209">
            <v>1</v>
          </cell>
          <cell r="H209">
            <v>7000</v>
          </cell>
        </row>
        <row r="210">
          <cell r="A210" t="str">
            <v>n</v>
          </cell>
          <cell r="B210" t="str">
            <v>Nhùa ®­êng</v>
          </cell>
          <cell r="C210" t="str">
            <v>TÊn</v>
          </cell>
          <cell r="D210">
            <v>1</v>
          </cell>
          <cell r="E210">
            <v>3</v>
          </cell>
          <cell r="F210">
            <v>1.3</v>
          </cell>
          <cell r="G210">
            <v>1</v>
          </cell>
          <cell r="H210">
            <v>7000</v>
          </cell>
        </row>
        <row r="211">
          <cell r="A211" t="str">
            <v>n</v>
          </cell>
          <cell r="B211" t="str">
            <v>Nhùa ®­êng</v>
          </cell>
          <cell r="C211" t="str">
            <v>TÊn</v>
          </cell>
          <cell r="D211">
            <v>1</v>
          </cell>
          <cell r="E211">
            <v>3</v>
          </cell>
          <cell r="F211">
            <v>1.3</v>
          </cell>
          <cell r="G211">
            <v>1</v>
          </cell>
          <cell r="H211">
            <v>7000</v>
          </cell>
        </row>
        <row r="212">
          <cell r="A212" t="str">
            <v>cpdd</v>
          </cell>
          <cell r="B212" t="str">
            <v>CÊp phèi ®¸ d¨m</v>
          </cell>
          <cell r="C212" t="str">
            <v>m3</v>
          </cell>
          <cell r="D212">
            <v>1.6</v>
          </cell>
          <cell r="E212">
            <v>1</v>
          </cell>
          <cell r="F212">
            <v>1</v>
          </cell>
          <cell r="G212">
            <v>1.1499999999999999</v>
          </cell>
          <cell r="H212">
            <v>4000</v>
          </cell>
        </row>
        <row r="213">
          <cell r="A213" t="str">
            <v>bd</v>
          </cell>
          <cell r="B213" t="str">
            <v xml:space="preserve">Bét ®¸ </v>
          </cell>
          <cell r="C213" t="str">
            <v>TÊn</v>
          </cell>
          <cell r="D213">
            <v>1</v>
          </cell>
          <cell r="E213">
            <v>1</v>
          </cell>
          <cell r="F213">
            <v>1</v>
          </cell>
          <cell r="G213">
            <v>1</v>
          </cell>
          <cell r="H213">
            <v>7000</v>
          </cell>
        </row>
        <row r="214">
          <cell r="A214">
            <v>0.5</v>
          </cell>
          <cell r="B214" t="str">
            <v>§¸ d¨m 0,5x1</v>
          </cell>
          <cell r="C214" t="str">
            <v>m3</v>
          </cell>
          <cell r="D214">
            <v>1.6</v>
          </cell>
          <cell r="E214">
            <v>1</v>
          </cell>
          <cell r="F214">
            <v>1</v>
          </cell>
          <cell r="G214">
            <v>1.1499999999999999</v>
          </cell>
          <cell r="H214">
            <v>4000</v>
          </cell>
        </row>
        <row r="215">
          <cell r="A215">
            <v>2</v>
          </cell>
          <cell r="B215" t="str">
            <v>§¸ d¨m 2x4</v>
          </cell>
          <cell r="C215" t="str">
            <v>m3</v>
          </cell>
          <cell r="D215">
            <v>1.6</v>
          </cell>
          <cell r="E215">
            <v>1</v>
          </cell>
          <cell r="F215">
            <v>1</v>
          </cell>
          <cell r="G215">
            <v>1.1499999999999999</v>
          </cell>
          <cell r="H215">
            <v>4000</v>
          </cell>
        </row>
        <row r="219">
          <cell r="A219">
            <v>1</v>
          </cell>
          <cell r="B219">
            <v>5600</v>
          </cell>
          <cell r="C219">
            <v>6664</v>
          </cell>
          <cell r="D219">
            <v>9796</v>
          </cell>
          <cell r="E219">
            <v>14204</v>
          </cell>
          <cell r="F219">
            <v>20596</v>
          </cell>
          <cell r="G219">
            <v>24715.200000000001</v>
          </cell>
        </row>
        <row r="220">
          <cell r="A220">
            <v>2</v>
          </cell>
          <cell r="B220">
            <v>3100</v>
          </cell>
          <cell r="C220">
            <v>3689</v>
          </cell>
          <cell r="D220">
            <v>5423</v>
          </cell>
          <cell r="E220">
            <v>7863</v>
          </cell>
          <cell r="F220">
            <v>11402</v>
          </cell>
          <cell r="G220">
            <v>13682.4</v>
          </cell>
        </row>
        <row r="221">
          <cell r="A221">
            <v>3</v>
          </cell>
          <cell r="B221">
            <v>2230</v>
          </cell>
          <cell r="C221">
            <v>2654</v>
          </cell>
          <cell r="D221">
            <v>3901</v>
          </cell>
          <cell r="E221">
            <v>5656</v>
          </cell>
          <cell r="F221">
            <v>8202</v>
          </cell>
          <cell r="G221">
            <v>9842.4</v>
          </cell>
        </row>
        <row r="222">
          <cell r="A222">
            <v>4</v>
          </cell>
          <cell r="B222">
            <v>1825</v>
          </cell>
          <cell r="C222">
            <v>2172</v>
          </cell>
          <cell r="D222">
            <v>3192</v>
          </cell>
          <cell r="E222">
            <v>4629</v>
          </cell>
          <cell r="F222">
            <v>6712</v>
          </cell>
          <cell r="G222">
            <v>8054.4</v>
          </cell>
        </row>
        <row r="223">
          <cell r="A223">
            <v>5</v>
          </cell>
          <cell r="B223">
            <v>1600</v>
          </cell>
          <cell r="C223">
            <v>1904</v>
          </cell>
          <cell r="D223">
            <v>2799</v>
          </cell>
          <cell r="E223">
            <v>4058</v>
          </cell>
          <cell r="F223">
            <v>5885</v>
          </cell>
          <cell r="G223">
            <v>7062</v>
          </cell>
        </row>
        <row r="224">
          <cell r="A224">
            <v>6</v>
          </cell>
          <cell r="B224">
            <v>1446</v>
          </cell>
          <cell r="C224">
            <v>1721</v>
          </cell>
          <cell r="D224">
            <v>2529</v>
          </cell>
          <cell r="E224">
            <v>3668</v>
          </cell>
          <cell r="F224">
            <v>5318</v>
          </cell>
          <cell r="G224">
            <v>6381.5999999999995</v>
          </cell>
        </row>
        <row r="225">
          <cell r="A225">
            <v>7</v>
          </cell>
          <cell r="B225">
            <v>1333</v>
          </cell>
          <cell r="C225">
            <v>1586</v>
          </cell>
          <cell r="D225">
            <v>2332</v>
          </cell>
          <cell r="E225">
            <v>3381</v>
          </cell>
          <cell r="F225">
            <v>4903</v>
          </cell>
          <cell r="G225">
            <v>5883.5999999999995</v>
          </cell>
        </row>
        <row r="226">
          <cell r="A226">
            <v>8</v>
          </cell>
          <cell r="B226">
            <v>1245</v>
          </cell>
          <cell r="C226">
            <v>1482</v>
          </cell>
          <cell r="D226">
            <v>2178</v>
          </cell>
          <cell r="E226">
            <v>3158</v>
          </cell>
          <cell r="F226">
            <v>4579</v>
          </cell>
          <cell r="G226">
            <v>5494.8</v>
          </cell>
        </row>
        <row r="227">
          <cell r="A227">
            <v>9</v>
          </cell>
          <cell r="B227">
            <v>1173</v>
          </cell>
          <cell r="C227">
            <v>1396</v>
          </cell>
          <cell r="D227">
            <v>2052</v>
          </cell>
          <cell r="E227">
            <v>2975</v>
          </cell>
          <cell r="F227">
            <v>4314</v>
          </cell>
          <cell r="G227">
            <v>5176.8</v>
          </cell>
        </row>
        <row r="228">
          <cell r="A228">
            <v>10</v>
          </cell>
          <cell r="B228">
            <v>1114</v>
          </cell>
          <cell r="C228">
            <v>1326</v>
          </cell>
          <cell r="D228">
            <v>1949</v>
          </cell>
          <cell r="E228">
            <v>2826</v>
          </cell>
          <cell r="F228">
            <v>4097</v>
          </cell>
          <cell r="G228">
            <v>4916.3999999999996</v>
          </cell>
        </row>
        <row r="229">
          <cell r="A229">
            <v>11</v>
          </cell>
          <cell r="B229">
            <v>1063</v>
          </cell>
          <cell r="C229">
            <v>1265</v>
          </cell>
          <cell r="D229">
            <v>1860</v>
          </cell>
          <cell r="E229">
            <v>2696</v>
          </cell>
          <cell r="F229">
            <v>3910</v>
          </cell>
          <cell r="G229">
            <v>4692</v>
          </cell>
        </row>
        <row r="230">
          <cell r="A230">
            <v>12</v>
          </cell>
          <cell r="B230">
            <v>1016</v>
          </cell>
          <cell r="C230">
            <v>1209</v>
          </cell>
          <cell r="D230">
            <v>1777</v>
          </cell>
          <cell r="E230">
            <v>2577</v>
          </cell>
          <cell r="F230">
            <v>3737</v>
          </cell>
          <cell r="G230">
            <v>4484.3999999999996</v>
          </cell>
        </row>
        <row r="231">
          <cell r="A231">
            <v>13</v>
          </cell>
          <cell r="B231">
            <v>968</v>
          </cell>
          <cell r="C231">
            <v>1152</v>
          </cell>
          <cell r="D231">
            <v>1693</v>
          </cell>
          <cell r="E231">
            <v>2455</v>
          </cell>
          <cell r="F231">
            <v>3560</v>
          </cell>
          <cell r="G231">
            <v>4272</v>
          </cell>
        </row>
        <row r="232">
          <cell r="A232">
            <v>14</v>
          </cell>
          <cell r="B232">
            <v>924</v>
          </cell>
          <cell r="C232">
            <v>1100</v>
          </cell>
          <cell r="D232">
            <v>1616</v>
          </cell>
          <cell r="E232">
            <v>2344</v>
          </cell>
          <cell r="F232">
            <v>3398</v>
          </cell>
          <cell r="G232">
            <v>4077.6</v>
          </cell>
        </row>
        <row r="233">
          <cell r="A233">
            <v>15</v>
          </cell>
          <cell r="B233">
            <v>883</v>
          </cell>
          <cell r="C233">
            <v>1051</v>
          </cell>
          <cell r="D233">
            <v>1545</v>
          </cell>
          <cell r="E233">
            <v>2240</v>
          </cell>
          <cell r="F233">
            <v>3248</v>
          </cell>
          <cell r="G233">
            <v>3897.6</v>
          </cell>
        </row>
        <row r="234">
          <cell r="A234">
            <v>16</v>
          </cell>
          <cell r="B234">
            <v>846</v>
          </cell>
          <cell r="C234">
            <v>1007</v>
          </cell>
          <cell r="D234">
            <v>1480</v>
          </cell>
          <cell r="E234">
            <v>2146</v>
          </cell>
          <cell r="F234">
            <v>3112</v>
          </cell>
          <cell r="G234">
            <v>3734.3999999999996</v>
          </cell>
        </row>
        <row r="235">
          <cell r="A235">
            <v>17</v>
          </cell>
          <cell r="B235">
            <v>820</v>
          </cell>
          <cell r="C235">
            <v>976</v>
          </cell>
          <cell r="D235">
            <v>1434</v>
          </cell>
          <cell r="E235">
            <v>2080</v>
          </cell>
          <cell r="F235">
            <v>3016</v>
          </cell>
          <cell r="G235">
            <v>3619.2</v>
          </cell>
        </row>
        <row r="236">
          <cell r="A236">
            <v>18</v>
          </cell>
          <cell r="B236">
            <v>799</v>
          </cell>
          <cell r="C236">
            <v>951</v>
          </cell>
          <cell r="D236">
            <v>1398</v>
          </cell>
          <cell r="E236">
            <v>2027</v>
          </cell>
          <cell r="F236">
            <v>2939</v>
          </cell>
          <cell r="G236">
            <v>3526.7999999999997</v>
          </cell>
        </row>
        <row r="237">
          <cell r="A237">
            <v>19</v>
          </cell>
          <cell r="B237">
            <v>776</v>
          </cell>
          <cell r="C237">
            <v>923</v>
          </cell>
          <cell r="D237">
            <v>1357</v>
          </cell>
          <cell r="E237">
            <v>1968</v>
          </cell>
          <cell r="F237">
            <v>2854</v>
          </cell>
          <cell r="G237">
            <v>3424.7999999999997</v>
          </cell>
        </row>
        <row r="238">
          <cell r="A238">
            <v>20</v>
          </cell>
          <cell r="B238">
            <v>750</v>
          </cell>
          <cell r="C238">
            <v>893</v>
          </cell>
          <cell r="D238">
            <v>1312</v>
          </cell>
          <cell r="E238">
            <v>1902</v>
          </cell>
          <cell r="F238">
            <v>2758</v>
          </cell>
          <cell r="G238">
            <v>3309.6</v>
          </cell>
        </row>
        <row r="239">
          <cell r="A239">
            <v>21</v>
          </cell>
          <cell r="B239">
            <v>720</v>
          </cell>
          <cell r="C239">
            <v>857</v>
          </cell>
          <cell r="D239">
            <v>1259</v>
          </cell>
          <cell r="E239">
            <v>1826</v>
          </cell>
          <cell r="F239">
            <v>2648</v>
          </cell>
          <cell r="G239">
            <v>3177.6</v>
          </cell>
        </row>
        <row r="240">
          <cell r="A240">
            <v>22</v>
          </cell>
          <cell r="B240">
            <v>692</v>
          </cell>
          <cell r="C240">
            <v>823</v>
          </cell>
          <cell r="D240">
            <v>1211</v>
          </cell>
          <cell r="E240">
            <v>1755</v>
          </cell>
          <cell r="F240">
            <v>2545</v>
          </cell>
          <cell r="G240">
            <v>3054</v>
          </cell>
        </row>
        <row r="241">
          <cell r="A241">
            <v>23</v>
          </cell>
          <cell r="B241">
            <v>667</v>
          </cell>
          <cell r="C241">
            <v>794</v>
          </cell>
          <cell r="D241">
            <v>1167</v>
          </cell>
          <cell r="E241">
            <v>1692</v>
          </cell>
          <cell r="F241">
            <v>2453</v>
          </cell>
          <cell r="G241">
            <v>2943.6</v>
          </cell>
        </row>
        <row r="242">
          <cell r="A242">
            <v>24</v>
          </cell>
          <cell r="B242">
            <v>645</v>
          </cell>
          <cell r="C242">
            <v>768</v>
          </cell>
          <cell r="D242">
            <v>1128</v>
          </cell>
          <cell r="E242">
            <v>1636</v>
          </cell>
          <cell r="F242">
            <v>2372</v>
          </cell>
          <cell r="G242">
            <v>2846.4</v>
          </cell>
        </row>
        <row r="243">
          <cell r="A243">
            <v>25</v>
          </cell>
          <cell r="B243">
            <v>624</v>
          </cell>
          <cell r="C243">
            <v>743</v>
          </cell>
          <cell r="D243">
            <v>1092</v>
          </cell>
          <cell r="E243">
            <v>1583</v>
          </cell>
          <cell r="F243">
            <v>2295</v>
          </cell>
          <cell r="G243">
            <v>2754</v>
          </cell>
        </row>
        <row r="244">
          <cell r="A244">
            <v>26</v>
          </cell>
          <cell r="B244">
            <v>604</v>
          </cell>
          <cell r="C244">
            <v>719</v>
          </cell>
          <cell r="D244">
            <v>1057</v>
          </cell>
          <cell r="E244">
            <v>1532</v>
          </cell>
          <cell r="F244">
            <v>2221</v>
          </cell>
          <cell r="G244">
            <v>2665.2</v>
          </cell>
        </row>
        <row r="245">
          <cell r="A245">
            <v>27</v>
          </cell>
          <cell r="B245">
            <v>584</v>
          </cell>
          <cell r="C245">
            <v>695</v>
          </cell>
          <cell r="D245">
            <v>1022</v>
          </cell>
          <cell r="E245">
            <v>1481</v>
          </cell>
          <cell r="F245">
            <v>2148</v>
          </cell>
          <cell r="G245">
            <v>2577.6</v>
          </cell>
        </row>
        <row r="246">
          <cell r="A246">
            <v>28</v>
          </cell>
          <cell r="B246">
            <v>564</v>
          </cell>
          <cell r="C246">
            <v>671</v>
          </cell>
          <cell r="D246">
            <v>987</v>
          </cell>
          <cell r="E246">
            <v>1431</v>
          </cell>
          <cell r="F246">
            <v>2074</v>
          </cell>
          <cell r="G246">
            <v>2488.7999999999997</v>
          </cell>
        </row>
        <row r="247">
          <cell r="A247">
            <v>29</v>
          </cell>
          <cell r="B247">
            <v>545</v>
          </cell>
          <cell r="C247">
            <v>649</v>
          </cell>
          <cell r="D247">
            <v>953</v>
          </cell>
          <cell r="E247">
            <v>1382</v>
          </cell>
          <cell r="F247">
            <v>2004</v>
          </cell>
          <cell r="G247">
            <v>2404.7999999999997</v>
          </cell>
        </row>
        <row r="248">
          <cell r="A248">
            <v>30</v>
          </cell>
          <cell r="B248">
            <v>528</v>
          </cell>
          <cell r="C248">
            <v>628</v>
          </cell>
          <cell r="D248">
            <v>924</v>
          </cell>
          <cell r="E248">
            <v>1339</v>
          </cell>
          <cell r="F248">
            <v>1942</v>
          </cell>
          <cell r="G248">
            <v>2330.4</v>
          </cell>
        </row>
        <row r="249">
          <cell r="A249">
            <v>31</v>
          </cell>
          <cell r="B249">
            <v>512</v>
          </cell>
          <cell r="C249">
            <v>609</v>
          </cell>
          <cell r="D249">
            <v>896</v>
          </cell>
          <cell r="E249">
            <v>1299</v>
          </cell>
          <cell r="F249">
            <v>1883</v>
          </cell>
          <cell r="G249">
            <v>2259.6</v>
          </cell>
        </row>
        <row r="250">
          <cell r="A250">
            <v>32</v>
          </cell>
          <cell r="B250">
            <v>512</v>
          </cell>
          <cell r="C250">
            <v>609</v>
          </cell>
          <cell r="D250">
            <v>896</v>
          </cell>
          <cell r="E250">
            <v>1299</v>
          </cell>
          <cell r="F250">
            <v>1883</v>
          </cell>
          <cell r="G250">
            <v>2259.6</v>
          </cell>
        </row>
        <row r="251">
          <cell r="A251">
            <v>33</v>
          </cell>
          <cell r="B251">
            <v>512</v>
          </cell>
          <cell r="C251">
            <v>609</v>
          </cell>
          <cell r="D251">
            <v>896</v>
          </cell>
          <cell r="E251">
            <v>1299</v>
          </cell>
          <cell r="F251">
            <v>1883</v>
          </cell>
          <cell r="G251">
            <v>2259.6</v>
          </cell>
        </row>
        <row r="252">
          <cell r="A252">
            <v>34</v>
          </cell>
          <cell r="B252">
            <v>512</v>
          </cell>
          <cell r="C252">
            <v>609</v>
          </cell>
          <cell r="D252">
            <v>896</v>
          </cell>
          <cell r="E252">
            <v>1299</v>
          </cell>
          <cell r="F252">
            <v>1883</v>
          </cell>
          <cell r="G252">
            <v>2259.6</v>
          </cell>
        </row>
        <row r="253">
          <cell r="A253">
            <v>35</v>
          </cell>
          <cell r="B253">
            <v>512</v>
          </cell>
          <cell r="C253">
            <v>609</v>
          </cell>
          <cell r="D253">
            <v>896</v>
          </cell>
          <cell r="E253">
            <v>1299</v>
          </cell>
          <cell r="F253">
            <v>1883</v>
          </cell>
          <cell r="G253">
            <v>2259.6</v>
          </cell>
        </row>
        <row r="254">
          <cell r="A254">
            <v>36</v>
          </cell>
          <cell r="B254">
            <v>498</v>
          </cell>
          <cell r="C254">
            <v>593</v>
          </cell>
          <cell r="D254">
            <v>871</v>
          </cell>
          <cell r="E254">
            <v>1263</v>
          </cell>
          <cell r="F254">
            <v>1832</v>
          </cell>
          <cell r="G254">
            <v>2198.4</v>
          </cell>
        </row>
        <row r="255">
          <cell r="A255">
            <v>37</v>
          </cell>
          <cell r="B255">
            <v>498</v>
          </cell>
          <cell r="C255">
            <v>593</v>
          </cell>
          <cell r="D255">
            <v>871</v>
          </cell>
          <cell r="E255">
            <v>1263</v>
          </cell>
          <cell r="F255">
            <v>1832</v>
          </cell>
          <cell r="G255">
            <v>2198.4</v>
          </cell>
        </row>
        <row r="256">
          <cell r="A256">
            <v>38</v>
          </cell>
          <cell r="B256">
            <v>498</v>
          </cell>
          <cell r="C256">
            <v>593</v>
          </cell>
          <cell r="D256">
            <v>871</v>
          </cell>
          <cell r="E256">
            <v>1263</v>
          </cell>
          <cell r="F256">
            <v>1832</v>
          </cell>
          <cell r="G256">
            <v>2198.4</v>
          </cell>
        </row>
        <row r="257">
          <cell r="A257">
            <v>39</v>
          </cell>
          <cell r="B257">
            <v>498</v>
          </cell>
          <cell r="C257">
            <v>593</v>
          </cell>
          <cell r="D257">
            <v>871</v>
          </cell>
          <cell r="E257">
            <v>1263</v>
          </cell>
          <cell r="F257">
            <v>1832</v>
          </cell>
          <cell r="G257">
            <v>2198.4</v>
          </cell>
        </row>
        <row r="258">
          <cell r="A258">
            <v>40</v>
          </cell>
          <cell r="B258">
            <v>498</v>
          </cell>
          <cell r="C258">
            <v>593</v>
          </cell>
          <cell r="D258">
            <v>871</v>
          </cell>
          <cell r="E258">
            <v>1263</v>
          </cell>
          <cell r="F258">
            <v>1832</v>
          </cell>
          <cell r="G258">
            <v>2198.4</v>
          </cell>
        </row>
        <row r="259">
          <cell r="A259">
            <v>41</v>
          </cell>
          <cell r="B259">
            <v>487</v>
          </cell>
          <cell r="C259">
            <v>580</v>
          </cell>
          <cell r="D259">
            <v>852</v>
          </cell>
          <cell r="E259">
            <v>1235</v>
          </cell>
          <cell r="F259">
            <v>1791</v>
          </cell>
          <cell r="G259">
            <v>2149.1999999999998</v>
          </cell>
        </row>
        <row r="260">
          <cell r="A260">
            <v>42</v>
          </cell>
          <cell r="B260">
            <v>487</v>
          </cell>
          <cell r="C260">
            <v>580</v>
          </cell>
          <cell r="D260">
            <v>852</v>
          </cell>
          <cell r="E260">
            <v>1235</v>
          </cell>
          <cell r="F260">
            <v>1791</v>
          </cell>
          <cell r="G260">
            <v>2149.1999999999998</v>
          </cell>
        </row>
        <row r="261">
          <cell r="A261">
            <v>43</v>
          </cell>
          <cell r="B261">
            <v>487</v>
          </cell>
          <cell r="C261">
            <v>580</v>
          </cell>
          <cell r="D261">
            <v>852</v>
          </cell>
          <cell r="E261">
            <v>1235</v>
          </cell>
          <cell r="F261">
            <v>1791</v>
          </cell>
          <cell r="G261">
            <v>2149.1999999999998</v>
          </cell>
        </row>
        <row r="262">
          <cell r="A262">
            <v>44</v>
          </cell>
          <cell r="B262">
            <v>487</v>
          </cell>
          <cell r="C262">
            <v>580</v>
          </cell>
          <cell r="D262">
            <v>852</v>
          </cell>
          <cell r="E262">
            <v>1235</v>
          </cell>
          <cell r="F262">
            <v>1791</v>
          </cell>
          <cell r="G262">
            <v>2149.1999999999998</v>
          </cell>
        </row>
        <row r="263">
          <cell r="A263">
            <v>45</v>
          </cell>
          <cell r="B263">
            <v>487</v>
          </cell>
          <cell r="C263">
            <v>580</v>
          </cell>
          <cell r="D263">
            <v>852</v>
          </cell>
          <cell r="E263">
            <v>1235</v>
          </cell>
          <cell r="F263">
            <v>1791</v>
          </cell>
          <cell r="G263">
            <v>2149.1999999999998</v>
          </cell>
        </row>
        <row r="264">
          <cell r="A264">
            <v>46</v>
          </cell>
          <cell r="B264">
            <v>477</v>
          </cell>
          <cell r="C264">
            <v>568</v>
          </cell>
          <cell r="D264">
            <v>834</v>
          </cell>
          <cell r="E264">
            <v>1210</v>
          </cell>
          <cell r="F264">
            <v>1754</v>
          </cell>
          <cell r="G264">
            <v>2104.7999999999997</v>
          </cell>
        </row>
        <row r="265">
          <cell r="A265">
            <v>47</v>
          </cell>
          <cell r="B265">
            <v>477</v>
          </cell>
          <cell r="C265">
            <v>568</v>
          </cell>
          <cell r="D265">
            <v>834</v>
          </cell>
          <cell r="E265">
            <v>1210</v>
          </cell>
          <cell r="F265">
            <v>1754</v>
          </cell>
          <cell r="G265">
            <v>2104.7999999999997</v>
          </cell>
        </row>
        <row r="266">
          <cell r="A266">
            <v>48</v>
          </cell>
          <cell r="B266">
            <v>477</v>
          </cell>
          <cell r="C266">
            <v>568</v>
          </cell>
          <cell r="D266">
            <v>834</v>
          </cell>
          <cell r="E266">
            <v>1210</v>
          </cell>
          <cell r="F266">
            <v>1754</v>
          </cell>
          <cell r="G266">
            <v>2104.7999999999997</v>
          </cell>
        </row>
        <row r="267">
          <cell r="A267">
            <v>49</v>
          </cell>
          <cell r="B267">
            <v>477</v>
          </cell>
          <cell r="C267">
            <v>568</v>
          </cell>
          <cell r="D267">
            <v>834</v>
          </cell>
          <cell r="E267">
            <v>1210</v>
          </cell>
          <cell r="F267">
            <v>1754</v>
          </cell>
          <cell r="G267">
            <v>2104.7999999999997</v>
          </cell>
        </row>
        <row r="268">
          <cell r="A268">
            <v>50</v>
          </cell>
          <cell r="B268">
            <v>477</v>
          </cell>
          <cell r="C268">
            <v>568</v>
          </cell>
          <cell r="D268">
            <v>834</v>
          </cell>
          <cell r="E268">
            <v>1210</v>
          </cell>
          <cell r="F268">
            <v>1754</v>
          </cell>
          <cell r="G268">
            <v>2104.7999999999997</v>
          </cell>
        </row>
        <row r="269">
          <cell r="A269">
            <v>51</v>
          </cell>
          <cell r="B269">
            <v>468</v>
          </cell>
          <cell r="C269">
            <v>557</v>
          </cell>
          <cell r="D269">
            <v>819</v>
          </cell>
          <cell r="E269">
            <v>1187</v>
          </cell>
          <cell r="F269">
            <v>1721</v>
          </cell>
          <cell r="G269">
            <v>2065.1999999999998</v>
          </cell>
        </row>
        <row r="270">
          <cell r="A270">
            <v>52</v>
          </cell>
          <cell r="B270">
            <v>468</v>
          </cell>
          <cell r="C270">
            <v>557</v>
          </cell>
          <cell r="D270">
            <v>819</v>
          </cell>
          <cell r="E270">
            <v>1187</v>
          </cell>
          <cell r="F270">
            <v>1721</v>
          </cell>
          <cell r="G270">
            <v>2065.1999999999998</v>
          </cell>
        </row>
        <row r="271">
          <cell r="A271">
            <v>53</v>
          </cell>
          <cell r="B271">
            <v>468</v>
          </cell>
          <cell r="C271">
            <v>557</v>
          </cell>
          <cell r="D271">
            <v>819</v>
          </cell>
          <cell r="E271">
            <v>1187</v>
          </cell>
          <cell r="F271">
            <v>1721</v>
          </cell>
          <cell r="G271">
            <v>2065.1999999999998</v>
          </cell>
        </row>
        <row r="272">
          <cell r="A272">
            <v>54</v>
          </cell>
          <cell r="B272">
            <v>468</v>
          </cell>
          <cell r="C272">
            <v>557</v>
          </cell>
          <cell r="D272">
            <v>819</v>
          </cell>
          <cell r="E272">
            <v>1187</v>
          </cell>
          <cell r="F272">
            <v>1721</v>
          </cell>
          <cell r="G272">
            <v>2065.1999999999998</v>
          </cell>
        </row>
        <row r="273">
          <cell r="A273">
            <v>55</v>
          </cell>
          <cell r="B273">
            <v>468</v>
          </cell>
          <cell r="C273">
            <v>557</v>
          </cell>
          <cell r="D273">
            <v>819</v>
          </cell>
          <cell r="E273">
            <v>1187</v>
          </cell>
          <cell r="F273">
            <v>1721</v>
          </cell>
          <cell r="G273">
            <v>2065.1999999999998</v>
          </cell>
        </row>
        <row r="274">
          <cell r="A274">
            <v>56</v>
          </cell>
          <cell r="B274">
            <v>460</v>
          </cell>
          <cell r="C274">
            <v>547</v>
          </cell>
          <cell r="D274">
            <v>805</v>
          </cell>
          <cell r="E274">
            <v>1167</v>
          </cell>
          <cell r="F274">
            <v>1692</v>
          </cell>
          <cell r="G274">
            <v>2030.3999999999999</v>
          </cell>
        </row>
        <row r="275">
          <cell r="A275">
            <v>57</v>
          </cell>
          <cell r="B275">
            <v>460</v>
          </cell>
          <cell r="C275">
            <v>547</v>
          </cell>
          <cell r="D275">
            <v>805</v>
          </cell>
          <cell r="E275">
            <v>1167</v>
          </cell>
          <cell r="F275">
            <v>1692</v>
          </cell>
          <cell r="G275">
            <v>2030.3999999999999</v>
          </cell>
        </row>
        <row r="276">
          <cell r="A276">
            <v>58</v>
          </cell>
          <cell r="B276">
            <v>460</v>
          </cell>
          <cell r="C276">
            <v>547</v>
          </cell>
          <cell r="D276">
            <v>805</v>
          </cell>
          <cell r="E276">
            <v>1167</v>
          </cell>
          <cell r="F276">
            <v>1692</v>
          </cell>
          <cell r="G276">
            <v>2030.3999999999999</v>
          </cell>
        </row>
        <row r="277">
          <cell r="A277">
            <v>59</v>
          </cell>
          <cell r="B277">
            <v>460</v>
          </cell>
          <cell r="C277">
            <v>547</v>
          </cell>
          <cell r="D277">
            <v>805</v>
          </cell>
          <cell r="E277">
            <v>1167</v>
          </cell>
          <cell r="F277">
            <v>1692</v>
          </cell>
          <cell r="G277">
            <v>2030.3999999999999</v>
          </cell>
        </row>
        <row r="278">
          <cell r="A278">
            <v>60</v>
          </cell>
          <cell r="B278">
            <v>460</v>
          </cell>
          <cell r="C278">
            <v>547</v>
          </cell>
          <cell r="D278">
            <v>805</v>
          </cell>
          <cell r="E278">
            <v>1167</v>
          </cell>
          <cell r="F278">
            <v>1692</v>
          </cell>
          <cell r="G278">
            <v>2030.3999999999999</v>
          </cell>
        </row>
        <row r="279">
          <cell r="A279">
            <v>61</v>
          </cell>
          <cell r="B279">
            <v>453</v>
          </cell>
          <cell r="C279">
            <v>539</v>
          </cell>
          <cell r="D279">
            <v>792</v>
          </cell>
          <cell r="E279">
            <v>1149</v>
          </cell>
          <cell r="F279">
            <v>1666</v>
          </cell>
          <cell r="G279">
            <v>1999.1999999999998</v>
          </cell>
        </row>
        <row r="280">
          <cell r="A280">
            <v>62</v>
          </cell>
          <cell r="B280">
            <v>453</v>
          </cell>
          <cell r="C280">
            <v>539</v>
          </cell>
          <cell r="D280">
            <v>792</v>
          </cell>
          <cell r="E280">
            <v>1149</v>
          </cell>
          <cell r="F280">
            <v>1666</v>
          </cell>
          <cell r="G280">
            <v>1999.1999999999998</v>
          </cell>
        </row>
        <row r="281">
          <cell r="A281">
            <v>63</v>
          </cell>
          <cell r="B281">
            <v>453</v>
          </cell>
          <cell r="C281">
            <v>539</v>
          </cell>
          <cell r="D281">
            <v>792</v>
          </cell>
          <cell r="E281">
            <v>1149</v>
          </cell>
          <cell r="F281">
            <v>1666</v>
          </cell>
          <cell r="G281">
            <v>1999.1999999999998</v>
          </cell>
        </row>
        <row r="282">
          <cell r="A282">
            <v>64</v>
          </cell>
          <cell r="B282">
            <v>453</v>
          </cell>
          <cell r="C282">
            <v>539</v>
          </cell>
          <cell r="D282">
            <v>792</v>
          </cell>
          <cell r="E282">
            <v>1149</v>
          </cell>
          <cell r="F282">
            <v>1666</v>
          </cell>
          <cell r="G282">
            <v>1999.1999999999998</v>
          </cell>
        </row>
        <row r="283">
          <cell r="A283">
            <v>65</v>
          </cell>
          <cell r="B283">
            <v>453</v>
          </cell>
          <cell r="C283">
            <v>539</v>
          </cell>
          <cell r="D283">
            <v>792</v>
          </cell>
          <cell r="E283">
            <v>1149</v>
          </cell>
          <cell r="F283">
            <v>1666</v>
          </cell>
          <cell r="G283">
            <v>1999.1999999999998</v>
          </cell>
        </row>
        <row r="284">
          <cell r="A284">
            <v>66</v>
          </cell>
          <cell r="B284">
            <v>453</v>
          </cell>
          <cell r="C284">
            <v>539</v>
          </cell>
          <cell r="D284">
            <v>792</v>
          </cell>
          <cell r="E284">
            <v>1149</v>
          </cell>
          <cell r="F284">
            <v>1666</v>
          </cell>
          <cell r="G284">
            <v>1999.1999999999998</v>
          </cell>
        </row>
        <row r="285">
          <cell r="A285">
            <v>67</v>
          </cell>
          <cell r="B285">
            <v>453</v>
          </cell>
          <cell r="C285">
            <v>539</v>
          </cell>
          <cell r="D285">
            <v>792</v>
          </cell>
          <cell r="E285">
            <v>1149</v>
          </cell>
          <cell r="F285">
            <v>1666</v>
          </cell>
          <cell r="G285">
            <v>1999.1999999999998</v>
          </cell>
        </row>
        <row r="286">
          <cell r="A286">
            <v>68</v>
          </cell>
          <cell r="B286">
            <v>453</v>
          </cell>
          <cell r="C286">
            <v>539</v>
          </cell>
          <cell r="D286">
            <v>792</v>
          </cell>
          <cell r="E286">
            <v>1149</v>
          </cell>
          <cell r="F286">
            <v>1666</v>
          </cell>
          <cell r="G286">
            <v>1999.1999999999998</v>
          </cell>
        </row>
        <row r="287">
          <cell r="A287">
            <v>69</v>
          </cell>
          <cell r="B287">
            <v>453</v>
          </cell>
          <cell r="C287">
            <v>539</v>
          </cell>
          <cell r="D287">
            <v>792</v>
          </cell>
          <cell r="E287">
            <v>1149</v>
          </cell>
          <cell r="F287">
            <v>1666</v>
          </cell>
          <cell r="G287">
            <v>1999.1999999999998</v>
          </cell>
        </row>
        <row r="288">
          <cell r="A288">
            <v>70</v>
          </cell>
          <cell r="B288">
            <v>453</v>
          </cell>
          <cell r="C288">
            <v>539</v>
          </cell>
          <cell r="D288">
            <v>792</v>
          </cell>
          <cell r="E288">
            <v>1149</v>
          </cell>
          <cell r="F288">
            <v>1666</v>
          </cell>
          <cell r="G288">
            <v>1999.1999999999998</v>
          </cell>
        </row>
        <row r="289">
          <cell r="A289">
            <v>71</v>
          </cell>
          <cell r="B289">
            <v>447</v>
          </cell>
          <cell r="C289">
            <v>532</v>
          </cell>
          <cell r="D289">
            <v>782</v>
          </cell>
          <cell r="E289">
            <v>1134</v>
          </cell>
          <cell r="F289">
            <v>1644</v>
          </cell>
          <cell r="G289">
            <v>1972.8</v>
          </cell>
        </row>
        <row r="290">
          <cell r="A290">
            <v>72</v>
          </cell>
          <cell r="B290">
            <v>447</v>
          </cell>
          <cell r="C290">
            <v>532</v>
          </cell>
          <cell r="D290">
            <v>782</v>
          </cell>
          <cell r="E290">
            <v>1134</v>
          </cell>
          <cell r="F290">
            <v>1644</v>
          </cell>
          <cell r="G290">
            <v>1972.8</v>
          </cell>
        </row>
        <row r="291">
          <cell r="A291">
            <v>73</v>
          </cell>
          <cell r="B291">
            <v>447</v>
          </cell>
          <cell r="C291">
            <v>532</v>
          </cell>
          <cell r="D291">
            <v>782</v>
          </cell>
          <cell r="E291">
            <v>1134</v>
          </cell>
          <cell r="F291">
            <v>1644</v>
          </cell>
          <cell r="G291">
            <v>1972.8</v>
          </cell>
        </row>
        <row r="292">
          <cell r="A292">
            <v>74</v>
          </cell>
          <cell r="B292">
            <v>447</v>
          </cell>
          <cell r="C292">
            <v>532</v>
          </cell>
          <cell r="D292">
            <v>782</v>
          </cell>
          <cell r="E292">
            <v>1134</v>
          </cell>
          <cell r="F292">
            <v>1644</v>
          </cell>
          <cell r="G292">
            <v>1972.8</v>
          </cell>
        </row>
        <row r="293">
          <cell r="A293">
            <v>75</v>
          </cell>
          <cell r="B293">
            <v>447</v>
          </cell>
          <cell r="C293">
            <v>532</v>
          </cell>
          <cell r="D293">
            <v>782</v>
          </cell>
          <cell r="E293">
            <v>1134</v>
          </cell>
          <cell r="F293">
            <v>1644</v>
          </cell>
          <cell r="G293">
            <v>1972.8</v>
          </cell>
        </row>
        <row r="294">
          <cell r="A294">
            <v>76</v>
          </cell>
          <cell r="B294">
            <v>447</v>
          </cell>
          <cell r="C294">
            <v>532</v>
          </cell>
          <cell r="D294">
            <v>782</v>
          </cell>
          <cell r="E294">
            <v>1134</v>
          </cell>
          <cell r="F294">
            <v>1644</v>
          </cell>
          <cell r="G294">
            <v>1972.8</v>
          </cell>
        </row>
        <row r="295">
          <cell r="A295">
            <v>77</v>
          </cell>
          <cell r="B295">
            <v>447</v>
          </cell>
          <cell r="C295">
            <v>532</v>
          </cell>
          <cell r="D295">
            <v>782</v>
          </cell>
          <cell r="E295">
            <v>1134</v>
          </cell>
          <cell r="F295">
            <v>1644</v>
          </cell>
          <cell r="G295">
            <v>1972.8</v>
          </cell>
        </row>
        <row r="296">
          <cell r="A296">
            <v>78</v>
          </cell>
          <cell r="B296">
            <v>447</v>
          </cell>
          <cell r="C296">
            <v>532</v>
          </cell>
          <cell r="D296">
            <v>782</v>
          </cell>
          <cell r="E296">
            <v>1134</v>
          </cell>
          <cell r="F296">
            <v>1644</v>
          </cell>
          <cell r="G296">
            <v>1972.8</v>
          </cell>
        </row>
        <row r="297">
          <cell r="A297">
            <v>79</v>
          </cell>
          <cell r="B297">
            <v>447</v>
          </cell>
          <cell r="C297">
            <v>532</v>
          </cell>
          <cell r="D297">
            <v>782</v>
          </cell>
          <cell r="E297">
            <v>1134</v>
          </cell>
          <cell r="F297">
            <v>1644</v>
          </cell>
          <cell r="G297">
            <v>1972.8</v>
          </cell>
        </row>
        <row r="298">
          <cell r="A298">
            <v>80</v>
          </cell>
          <cell r="B298">
            <v>447</v>
          </cell>
          <cell r="C298">
            <v>532</v>
          </cell>
          <cell r="D298">
            <v>782</v>
          </cell>
          <cell r="E298">
            <v>1134</v>
          </cell>
          <cell r="F298">
            <v>1644</v>
          </cell>
          <cell r="G298">
            <v>1972.8</v>
          </cell>
        </row>
        <row r="299">
          <cell r="A299">
            <v>81</v>
          </cell>
          <cell r="B299">
            <v>442</v>
          </cell>
          <cell r="C299">
            <v>526</v>
          </cell>
          <cell r="D299">
            <v>773</v>
          </cell>
          <cell r="E299">
            <v>1121</v>
          </cell>
          <cell r="F299">
            <v>1626</v>
          </cell>
          <cell r="G299">
            <v>1951.1999999999998</v>
          </cell>
        </row>
        <row r="300">
          <cell r="A300">
            <v>82</v>
          </cell>
          <cell r="B300">
            <v>442</v>
          </cell>
          <cell r="C300">
            <v>526</v>
          </cell>
          <cell r="D300">
            <v>773</v>
          </cell>
          <cell r="E300">
            <v>1121</v>
          </cell>
          <cell r="F300">
            <v>1626</v>
          </cell>
          <cell r="G300">
            <v>1951.1999999999998</v>
          </cell>
        </row>
        <row r="301">
          <cell r="A301">
            <v>83</v>
          </cell>
          <cell r="B301">
            <v>442</v>
          </cell>
          <cell r="C301">
            <v>526</v>
          </cell>
          <cell r="D301">
            <v>773</v>
          </cell>
          <cell r="E301">
            <v>1121</v>
          </cell>
          <cell r="F301">
            <v>1626</v>
          </cell>
          <cell r="G301">
            <v>1951.1999999999998</v>
          </cell>
        </row>
        <row r="302">
          <cell r="A302">
            <v>84</v>
          </cell>
          <cell r="B302">
            <v>442</v>
          </cell>
          <cell r="C302">
            <v>526</v>
          </cell>
          <cell r="D302">
            <v>773</v>
          </cell>
          <cell r="E302">
            <v>1121</v>
          </cell>
          <cell r="F302">
            <v>1626</v>
          </cell>
          <cell r="G302">
            <v>1951.1999999999998</v>
          </cell>
        </row>
        <row r="303">
          <cell r="A303">
            <v>85</v>
          </cell>
          <cell r="B303">
            <v>442</v>
          </cell>
          <cell r="C303">
            <v>526</v>
          </cell>
          <cell r="D303">
            <v>773</v>
          </cell>
          <cell r="E303">
            <v>1121</v>
          </cell>
          <cell r="F303">
            <v>1626</v>
          </cell>
          <cell r="G303">
            <v>1951.1999999999998</v>
          </cell>
        </row>
        <row r="304">
          <cell r="A304">
            <v>86</v>
          </cell>
          <cell r="B304">
            <v>442</v>
          </cell>
          <cell r="C304">
            <v>526</v>
          </cell>
          <cell r="D304">
            <v>773</v>
          </cell>
          <cell r="E304">
            <v>1121</v>
          </cell>
          <cell r="F304">
            <v>1626</v>
          </cell>
          <cell r="G304">
            <v>1951.1999999999998</v>
          </cell>
        </row>
        <row r="305">
          <cell r="A305">
            <v>87</v>
          </cell>
          <cell r="B305">
            <v>442</v>
          </cell>
          <cell r="C305">
            <v>526</v>
          </cell>
          <cell r="D305">
            <v>773</v>
          </cell>
          <cell r="E305">
            <v>1121</v>
          </cell>
          <cell r="F305">
            <v>1626</v>
          </cell>
          <cell r="G305">
            <v>1951.1999999999998</v>
          </cell>
        </row>
        <row r="306">
          <cell r="A306">
            <v>88</v>
          </cell>
          <cell r="B306">
            <v>442</v>
          </cell>
          <cell r="C306">
            <v>526</v>
          </cell>
          <cell r="D306">
            <v>773</v>
          </cell>
          <cell r="E306">
            <v>1121</v>
          </cell>
          <cell r="F306">
            <v>1626</v>
          </cell>
          <cell r="G306">
            <v>1951.1999999999998</v>
          </cell>
        </row>
        <row r="307">
          <cell r="A307">
            <v>89</v>
          </cell>
          <cell r="B307">
            <v>442</v>
          </cell>
          <cell r="C307">
            <v>526</v>
          </cell>
          <cell r="D307">
            <v>773</v>
          </cell>
          <cell r="E307">
            <v>1121</v>
          </cell>
          <cell r="F307">
            <v>1626</v>
          </cell>
          <cell r="G307">
            <v>1951.1999999999998</v>
          </cell>
        </row>
        <row r="308">
          <cell r="A308">
            <v>90</v>
          </cell>
          <cell r="B308">
            <v>442</v>
          </cell>
          <cell r="C308">
            <v>526</v>
          </cell>
          <cell r="D308">
            <v>773</v>
          </cell>
          <cell r="E308">
            <v>1121</v>
          </cell>
          <cell r="F308">
            <v>1626</v>
          </cell>
          <cell r="G308">
            <v>1951.1999999999998</v>
          </cell>
        </row>
        <row r="309">
          <cell r="A309">
            <v>91</v>
          </cell>
          <cell r="B309">
            <v>438</v>
          </cell>
          <cell r="C309">
            <v>521</v>
          </cell>
          <cell r="D309">
            <v>766</v>
          </cell>
          <cell r="E309">
            <v>1111</v>
          </cell>
          <cell r="F309">
            <v>1611</v>
          </cell>
          <cell r="G309">
            <v>1933.1999999999998</v>
          </cell>
        </row>
        <row r="310">
          <cell r="A310">
            <v>92</v>
          </cell>
          <cell r="B310">
            <v>438</v>
          </cell>
          <cell r="C310">
            <v>521</v>
          </cell>
          <cell r="D310">
            <v>766</v>
          </cell>
          <cell r="E310">
            <v>1111</v>
          </cell>
          <cell r="F310">
            <v>1611</v>
          </cell>
          <cell r="G310">
            <v>1933.1999999999998</v>
          </cell>
        </row>
        <row r="311">
          <cell r="A311">
            <v>93</v>
          </cell>
          <cell r="B311">
            <v>438</v>
          </cell>
          <cell r="C311">
            <v>521</v>
          </cell>
          <cell r="D311">
            <v>766</v>
          </cell>
          <cell r="E311">
            <v>1111</v>
          </cell>
          <cell r="F311">
            <v>1611</v>
          </cell>
          <cell r="G311">
            <v>1933.1999999999998</v>
          </cell>
        </row>
        <row r="312">
          <cell r="A312">
            <v>94</v>
          </cell>
          <cell r="B312">
            <v>438</v>
          </cell>
          <cell r="C312">
            <v>521</v>
          </cell>
          <cell r="D312">
            <v>766</v>
          </cell>
          <cell r="E312">
            <v>1111</v>
          </cell>
          <cell r="F312">
            <v>1611</v>
          </cell>
          <cell r="G312">
            <v>1933.1999999999998</v>
          </cell>
        </row>
        <row r="313">
          <cell r="A313">
            <v>95</v>
          </cell>
          <cell r="B313">
            <v>438</v>
          </cell>
          <cell r="C313">
            <v>521</v>
          </cell>
          <cell r="D313">
            <v>766</v>
          </cell>
          <cell r="E313">
            <v>1111</v>
          </cell>
          <cell r="F313">
            <v>1611</v>
          </cell>
          <cell r="G313">
            <v>1933.1999999999998</v>
          </cell>
        </row>
        <row r="314">
          <cell r="A314">
            <v>96</v>
          </cell>
          <cell r="B314">
            <v>438</v>
          </cell>
          <cell r="C314">
            <v>521</v>
          </cell>
          <cell r="D314">
            <v>766</v>
          </cell>
          <cell r="E314">
            <v>1111</v>
          </cell>
          <cell r="F314">
            <v>1611</v>
          </cell>
          <cell r="G314">
            <v>1933.1999999999998</v>
          </cell>
        </row>
        <row r="315">
          <cell r="A315">
            <v>97</v>
          </cell>
          <cell r="B315">
            <v>438</v>
          </cell>
          <cell r="C315">
            <v>521</v>
          </cell>
          <cell r="D315">
            <v>766</v>
          </cell>
          <cell r="E315">
            <v>1111</v>
          </cell>
          <cell r="F315">
            <v>1611</v>
          </cell>
          <cell r="G315">
            <v>1933.1999999999998</v>
          </cell>
        </row>
        <row r="316">
          <cell r="A316">
            <v>98</v>
          </cell>
          <cell r="B316">
            <v>438</v>
          </cell>
          <cell r="C316">
            <v>521</v>
          </cell>
          <cell r="D316">
            <v>766</v>
          </cell>
          <cell r="E316">
            <v>1111</v>
          </cell>
          <cell r="F316">
            <v>1611</v>
          </cell>
          <cell r="G316">
            <v>1933.1999999999998</v>
          </cell>
        </row>
        <row r="317">
          <cell r="A317">
            <v>99</v>
          </cell>
          <cell r="B317">
            <v>438</v>
          </cell>
          <cell r="C317">
            <v>521</v>
          </cell>
          <cell r="D317">
            <v>766</v>
          </cell>
          <cell r="E317">
            <v>1111</v>
          </cell>
          <cell r="F317">
            <v>1611</v>
          </cell>
          <cell r="G317">
            <v>1933.1999999999998</v>
          </cell>
        </row>
        <row r="318">
          <cell r="A318">
            <v>100</v>
          </cell>
          <cell r="B318">
            <v>438</v>
          </cell>
          <cell r="C318">
            <v>521</v>
          </cell>
          <cell r="D318">
            <v>766</v>
          </cell>
          <cell r="E318">
            <v>1111</v>
          </cell>
          <cell r="F318">
            <v>1611</v>
          </cell>
          <cell r="G318">
            <v>1933.1999999999998</v>
          </cell>
        </row>
        <row r="319">
          <cell r="A319">
            <v>101</v>
          </cell>
          <cell r="B319">
            <v>435</v>
          </cell>
          <cell r="C319">
            <v>518</v>
          </cell>
          <cell r="D319">
            <v>761</v>
          </cell>
          <cell r="E319">
            <v>1103</v>
          </cell>
          <cell r="F319">
            <v>1600</v>
          </cell>
          <cell r="G319">
            <v>1920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refreshError="1"/>
      <sheetData sheetId="183" refreshError="1"/>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refreshError="1"/>
      <sheetData sheetId="204" refreshError="1"/>
      <sheetData sheetId="205" refreshError="1"/>
      <sheetData sheetId="206"/>
      <sheetData sheetId="207"/>
      <sheetData sheetId="208"/>
      <sheetData sheetId="209"/>
      <sheetData sheetId="210" refreshError="1"/>
      <sheetData sheetId="211"/>
      <sheetData sheetId="212"/>
      <sheetData sheetId="213"/>
      <sheetData sheetId="214"/>
      <sheetData sheetId="215"/>
      <sheetData sheetId="216" refreshError="1"/>
      <sheetData sheetId="217"/>
      <sheetData sheetId="218"/>
      <sheetData sheetId="219" refreshError="1"/>
      <sheetData sheetId="220" refreshError="1"/>
      <sheetData sheetId="221"/>
      <sheetData sheetId="222" refreshError="1"/>
      <sheetData sheetId="223" refreshError="1"/>
      <sheetData sheetId="224" refreshError="1"/>
      <sheetData sheetId="225" refreshError="1"/>
      <sheetData sheetId="226" refreshError="1"/>
      <sheetData sheetId="227" refreshError="1"/>
      <sheetData sheetId="228" refreshError="1"/>
      <sheetData sheetId="229"/>
      <sheetData sheetId="230" refreshError="1"/>
      <sheetData sheetId="231" refreshError="1"/>
      <sheetData sheetId="232" refreshError="1"/>
      <sheetData sheetId="233"/>
      <sheetData sheetId="234"/>
      <sheetData sheetId="235"/>
      <sheetData sheetId="236"/>
      <sheetData sheetId="237"/>
      <sheetData sheetId="238"/>
      <sheetData sheetId="239"/>
      <sheetData sheetId="240"/>
      <sheetData sheetId="241"/>
      <sheetData sheetId="242"/>
      <sheetData sheetId="243" refreshError="1"/>
      <sheetData sheetId="244" refreshError="1"/>
      <sheetData sheetId="245"/>
      <sheetData sheetId="246"/>
      <sheetData sheetId="247"/>
      <sheetData sheetId="248"/>
      <sheetData sheetId="249"/>
      <sheetData sheetId="250"/>
      <sheetData sheetId="25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refreshError="1"/>
      <sheetData sheetId="322" refreshError="1"/>
      <sheetData sheetId="323" refreshError="1"/>
      <sheetData sheetId="324"/>
      <sheetData sheetId="325" refreshError="1"/>
      <sheetData sheetId="326" refreshError="1"/>
      <sheetData sheetId="327" refreshError="1"/>
      <sheetData sheetId="328"/>
      <sheetData sheetId="329" refreshError="1"/>
      <sheetData sheetId="330" refreshError="1"/>
      <sheetData sheetId="331"/>
      <sheetData sheetId="332" refreshError="1"/>
      <sheetData sheetId="333" refreshError="1"/>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sheetData sheetId="349" refreshError="1"/>
      <sheetData sheetId="350"/>
      <sheetData sheetId="351" refreshError="1"/>
      <sheetData sheetId="352" refreshError="1"/>
      <sheetData sheetId="353" refreshError="1"/>
      <sheetData sheetId="354" refreshError="1"/>
      <sheetData sheetId="355"/>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sheetData sheetId="458"/>
      <sheetData sheetId="459" refreshError="1"/>
      <sheetData sheetId="460" refreshError="1"/>
      <sheetData sheetId="461"/>
      <sheetData sheetId="462" refreshError="1"/>
      <sheetData sheetId="463"/>
      <sheetData sheetId="464" refreshError="1"/>
      <sheetData sheetId="465" refreshError="1"/>
      <sheetData sheetId="466"/>
      <sheetData sheetId="467" refreshError="1"/>
      <sheetData sheetId="468"/>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sheetData sheetId="481" refreshError="1"/>
      <sheetData sheetId="482" refreshError="1"/>
      <sheetData sheetId="483" refreshError="1"/>
      <sheetData sheetId="484"/>
      <sheetData sheetId="485"/>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sheetData sheetId="500"/>
      <sheetData sheetId="501" refreshError="1"/>
      <sheetData sheetId="502"/>
      <sheetData sheetId="503" refreshError="1"/>
      <sheetData sheetId="504"/>
      <sheetData sheetId="505" refreshError="1"/>
      <sheetData sheetId="506" refreshError="1"/>
      <sheetData sheetId="507" refreshError="1"/>
      <sheetData sheetId="508" refreshError="1"/>
      <sheetData sheetId="509" refreshError="1"/>
      <sheetData sheetId="510" refreshError="1"/>
      <sheetData sheetId="511" refreshError="1"/>
      <sheetData sheetId="512"/>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sheetData sheetId="524" refreshError="1"/>
      <sheetData sheetId="525" refreshError="1"/>
      <sheetData sheetId="526" refreshError="1"/>
      <sheetData sheetId="527"/>
      <sheetData sheetId="528" refreshError="1"/>
      <sheetData sheetId="529" refreshError="1"/>
      <sheetData sheetId="530"/>
      <sheetData sheetId="531" refreshError="1"/>
      <sheetData sheetId="532"/>
      <sheetData sheetId="533" refreshError="1"/>
      <sheetData sheetId="534" refreshError="1"/>
      <sheetData sheetId="535"/>
      <sheetData sheetId="536" refreshError="1"/>
      <sheetData sheetId="537"/>
      <sheetData sheetId="538" refreshError="1"/>
      <sheetData sheetId="539" refreshError="1"/>
      <sheetData sheetId="540"/>
      <sheetData sheetId="541"/>
      <sheetData sheetId="542" refreshError="1"/>
      <sheetData sheetId="543" refreshError="1"/>
      <sheetData sheetId="544" refreshError="1"/>
      <sheetData sheetId="545" refreshError="1"/>
      <sheetData sheetId="546" refreshError="1"/>
      <sheetData sheetId="547"/>
      <sheetData sheetId="548" refreshError="1"/>
      <sheetData sheetId="54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gct"/>
      <sheetName val="dtct"/>
      <sheetName val="gvl"/>
      <sheetName val="Sheet10"/>
      <sheetName val="Sheet11"/>
      <sheetName val="Sheet12"/>
      <sheetName val="Sheet13"/>
      <sheetName val="Sheet14"/>
      <sheetName val="Sheet15"/>
      <sheetName val="Sheet16"/>
    </sheetNames>
    <sheetDataSet>
      <sheetData sheetId="0"/>
      <sheetData sheetId="1" refreshError="1"/>
      <sheetData sheetId="2" refreshError="1">
        <row r="9">
          <cell r="N9">
            <v>118182</v>
          </cell>
        </row>
        <row r="16">
          <cell r="N16">
            <v>759</v>
          </cell>
        </row>
        <row r="17">
          <cell r="N17">
            <v>55000</v>
          </cell>
        </row>
        <row r="38">
          <cell r="N38">
            <v>4.5</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CB"/>
      <sheetName val="BANGTRA"/>
      <sheetName val="Sheet1"/>
      <sheetName val="Sheet2"/>
      <sheetName val="Sheet3"/>
      <sheetName val="C.SET"/>
      <sheetName val="DIEN"/>
      <sheetName val="NUOC"/>
      <sheetName val="LEPHIQUACAU"/>
      <sheetName val="Sheet5"/>
      <sheetName val="PTVL"/>
      <sheetName val="DIA CHI VL"/>
      <sheetName val="DON GIA"/>
      <sheetName val="VAN CHUYEN VT (2)"/>
      <sheetName val="THVL"/>
      <sheetName val="KINH PHI"/>
      <sheetName val="Sheet4"/>
      <sheetName val="Sheet4 (2)"/>
      <sheetName val="SL&amp;DATA"/>
      <sheetName val="KINH PHI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MD"/>
      <sheetName val="ND"/>
      <sheetName val="CONG"/>
      <sheetName val="DGCT"/>
      <sheetName val="XL4Poppy"/>
      <sheetName val="PIPE-03E"/>
      <sheetName val="Sheet2"/>
      <sheetName val="Sheet3"/>
      <sheetName val="Sheet4"/>
      <sheetName val="Sheet5"/>
      <sheetName val="Sheet6"/>
      <sheetName val="Sheet7"/>
      <sheetName val="Sheet8"/>
      <sheetName val="Sheet9"/>
      <sheetName val="Sheet10"/>
      <sheetName val="Sheet11"/>
      <sheetName val="Sheet12"/>
      <sheetName val="LUAN CHUYEN"/>
      <sheetName val="KE QUY"/>
      <sheetName val="CPC"/>
      <sheetName val="LUONGGIAN TIEP"/>
      <sheetName val="CLUONG"/>
      <sheetName val="VAY VON"/>
      <sheetName val="O.THAO"/>
      <sheetName val="Q.TRUNG"/>
      <sheetName val="THUY"/>
      <sheetName val="Y.THANH"/>
      <sheetName val="621"/>
      <sheetName val="333"/>
      <sheetName val="627"/>
      <sheetName val="TTLUONG"/>
      <sheetName val="BCC (2)"/>
      <sheetName val="Bao cao"/>
      <sheetName val="Bao cao 2"/>
      <sheetName val="BC3"/>
      <sheetName val="THKL"/>
      <sheetName val="Khoi luong"/>
      <sheetName val="Khoi luong mat"/>
      <sheetName val="Bang ke"/>
      <sheetName val="KLCL"/>
      <sheetName val="T.HopKL"/>
      <sheetName val="S.Luong"/>
      <sheetName val="PTCP2"/>
      <sheetName val="CPBVTC2"/>
      <sheetName val="D.Dap"/>
      <sheetName val="Q.Toan"/>
      <sheetName val="NCong"/>
      <sheetName val="Phan tich chi phi"/>
      <sheetName val="Chi phi nen theo BVTC"/>
      <sheetName val="CPTBVTC3"/>
      <sheetName val="nhan cong phu"/>
      <sheetName val="nhan cong Hung"/>
      <sheetName val="Nhan cong"/>
      <sheetName val="CCD2"/>
      <sheetName val="BCC"/>
      <sheetName val="Doi2"/>
      <sheetName val="Khoi luong nen theo BVTC"/>
      <sheetName val="Gia VL"/>
      <sheetName val="Bang gia ca may"/>
      <sheetName val="Bang luong CB"/>
      <sheetName val="Bang P.tich CT"/>
      <sheetName val="D.toan chi tiet"/>
      <sheetName val="Bang TH Dtoan"/>
      <sheetName val="XXXXXXXX"/>
      <sheetName val="Chart1"/>
      <sheetName val="Interim payment"/>
      <sheetName val="Letter"/>
      <sheetName val="Bid Sum"/>
      <sheetName val="Item B"/>
      <sheetName val="Dg A"/>
      <sheetName val="Dg B&amp;C"/>
      <sheetName val="Rates&amp;Prices"/>
      <sheetName val="Material at site"/>
      <sheetName val="KLHT"/>
      <sheetName val="THKP"/>
      <sheetName val="KL XL2000"/>
      <sheetName val="KLXL2001"/>
      <sheetName val="THKP2001"/>
      <sheetName val="KLphanbo"/>
      <sheetName val="Chiet tinh"/>
      <sheetName val="Van chuyen"/>
      <sheetName val="THKP (2)"/>
      <sheetName val="T.Bi"/>
      <sheetName val="Thiet ke"/>
      <sheetName val="CT"/>
      <sheetName val="K.luong"/>
      <sheetName val="TT L2"/>
      <sheetName val="TT L1"/>
      <sheetName val="Thue Ngoai"/>
      <sheetName val="KH"/>
      <sheetName val="DM"/>
      <sheetName val="DD&amp;TV"/>
      <sheetName val="CDSL"/>
      <sheetName val="PTSL"/>
      <sheetName val="THCP"/>
      <sheetName val="VT"/>
      <sheetName val="NL"/>
      <sheetName val="SoSanh"/>
      <sheetName val="QTVT"/>
      <sheetName val="QTNC"/>
      <sheetName val="BC_KKTSCD"/>
      <sheetName val="Chitiet"/>
      <sheetName val="Sheet2 (2)"/>
      <sheetName val="Mau_BC_KKTSCD"/>
      <sheetName val="Chi tiet - Dv lap"/>
      <sheetName val="TH KHTC"/>
      <sheetName val="000"/>
      <sheetName val="00000000"/>
      <sheetName val="Dong Dau"/>
      <sheetName val="Dong Dau (2)"/>
      <sheetName val="Sau dong"/>
      <sheetName val="Ma xa"/>
      <sheetName val="My dinh"/>
      <sheetName val="Tong cong"/>
      <sheetName val="VL"/>
      <sheetName val="CTXD"/>
      <sheetName val=".."/>
      <sheetName val="CTDN"/>
      <sheetName val="san vuon"/>
      <sheetName val="khu phu tro"/>
      <sheetName val="TH"/>
      <sheetName val="KH 2003 (moi max)"/>
      <sheetName val="116(300)"/>
      <sheetName val="116(200)"/>
      <sheetName val="116(150)"/>
      <sheetName val="1"/>
      <sheetName val="Km0-Km1"/>
      <sheetName val="Km1-Km2"/>
      <sheetName val="BU CTPH"/>
      <sheetName val="CTPH"/>
      <sheetName val="BU tran3+360.22"/>
      <sheetName val="Tran3+360.22"/>
      <sheetName val="BU tran2+386.4"/>
      <sheetName val="Tran2+386.4"/>
      <sheetName val="Bu4-5"/>
      <sheetName val="DTcong 4-5"/>
      <sheetName val="BU3-4"/>
      <sheetName val="dtcong3-4"/>
      <sheetName val="bu2-3"/>
      <sheetName val="dtcong2-3"/>
      <sheetName val="Bu 1-2"/>
      <sheetName val="dtcong1-2"/>
      <sheetName val="bu0-1"/>
      <sheetName val="dtcong0-1"/>
      <sheetName val="KLc1"/>
      <sheetName val="klcong"/>
      <sheetName val="Bu 12-13"/>
      <sheetName val="DTcong 12-13"/>
      <sheetName val="BU13-13+"/>
      <sheetName val="DT cong13-13+"/>
      <sheetName val="BU- nhanh"/>
      <sheetName val="Bunh1-2"/>
      <sheetName val="dtcong nh1-2"/>
      <sheetName val="BUnh0-1"/>
      <sheetName val="dtcong nh0-1"/>
      <sheetName val="BU5-6"/>
      <sheetName val="DTcong5-6"/>
      <sheetName val="BU6-7"/>
      <sheetName val="DTcong6-7"/>
      <sheetName val="BU7-8"/>
      <sheetName val="DTcong7-8"/>
      <sheetName val="BU8-9"/>
      <sheetName val="DTcong8-9"/>
      <sheetName val="BU9-10"/>
      <sheetName val="DTcong9-10"/>
      <sheetName val="BU10-11"/>
      <sheetName val="DTcong10-11"/>
      <sheetName val="BU 11-12"/>
      <sheetName val="DTcong 11-12"/>
      <sheetName val="Mnh1-2+80"/>
      <sheetName val="Pr- CC"/>
      <sheetName val="Nnh1-2+80"/>
      <sheetName val="Mnh0-1"/>
      <sheetName val="Nnh0-1"/>
      <sheetName val="MD13-13+334"/>
      <sheetName val="ND13-13+334"/>
      <sheetName val="BU-TK"/>
      <sheetName val="MD12-13"/>
      <sheetName val="ND12-13"/>
      <sheetName val="MD11-12"/>
      <sheetName val="ND11-12"/>
      <sheetName val="MD10-11"/>
      <sheetName val="ND10-11"/>
      <sheetName val="MD9-10"/>
      <sheetName val="ND9-10"/>
      <sheetName val="MD8-9"/>
      <sheetName val="ND8-9"/>
      <sheetName val="MD7-8"/>
      <sheetName val="ND7-8"/>
      <sheetName val="MD6-7"/>
      <sheetName val="ND6-7"/>
      <sheetName val="MD5-6"/>
      <sheetName val="ND5-6"/>
      <sheetName val="MD4-5"/>
      <sheetName val="ND4-5"/>
      <sheetName val="MD 3-4"/>
      <sheetName val="ND 3-4"/>
      <sheetName val="MD2-3"/>
      <sheetName val="ND2-3"/>
      <sheetName val="MD 1-2"/>
      <sheetName val="ND 1-2"/>
      <sheetName val="MD 0-1"/>
      <sheetName val="ND 0-1"/>
      <sheetName val="km11-12"/>
      <sheetName val="km10-11"/>
      <sheetName val="KLN"/>
      <sheetName val="Tong hop"/>
      <sheetName val="KL tong"/>
      <sheetName val="372+132-181"/>
      <sheetName val="372+00-025-T"/>
      <sheetName val="371+920-1000-T"/>
      <sheetName val="371-340-386"/>
      <sheetName val="371+036-175"/>
      <sheetName val="371+920-1000-P"/>
      <sheetName val="371+650-800"/>
      <sheetName val="371+340-386"/>
      <sheetName val="371+00-150"/>
      <sheetName val="370+625-720"/>
      <sheetName val="370+402-550"/>
      <sheetName val="370+227-300"/>
      <sheetName val="370+00-10"/>
      <sheetName val="370+933-1000"/>
      <sheetName val="370+421-550"/>
      <sheetName val="370+246-280"/>
      <sheetName val="370+135-160"/>
      <sheetName val="369+700-730"/>
      <sheetName val="369+592-700"/>
      <sheetName val="369+400-542"/>
      <sheetName val="369+940-008"/>
      <sheetName val="369+800-908"/>
      <sheetName val="369+606-722"/>
      <sheetName val="369+411-526"/>
      <sheetName val="368+517-580"/>
      <sheetName val="368+822-900"/>
      <sheetName val="368+530-687"/>
      <sheetName val="368+00-25"/>
      <sheetName val="369+"/>
      <sheetName val="AC PC"/>
      <sheetName val="LT"/>
      <sheetName val="LP"/>
      <sheetName val="Dao-P"/>
      <sheetName val="AC66-436"/>
      <sheetName val="Dao-T"/>
      <sheetName val="Phu luc"/>
      <sheetName val="Gia trÞ"/>
      <sheetName val="Chart2"/>
      <sheetName val="KH12"/>
      <sheetName val="CN12"/>
      <sheetName val="HD12"/>
      <sheetName val="KH1"/>
      <sheetName val="Congty"/>
      <sheetName val="VPPN"/>
      <sheetName val="XN74"/>
      <sheetName val="XN54"/>
      <sheetName val="XN33"/>
      <sheetName val="NK96"/>
      <sheetName val="XL4Test5"/>
      <sheetName val="Bang VL"/>
      <sheetName val="VL(No V-c)"/>
      <sheetName val="He so"/>
      <sheetName val="PL Vua"/>
      <sheetName val="Chitieu-dam cac loai"/>
      <sheetName val="DG Dam"/>
      <sheetName val="DG chung"/>
      <sheetName val="DGdg"/>
      <sheetName val="VL-dac chung"/>
      <sheetName val="CocKN1m"/>
      <sheetName val="Coc40x40cm"/>
      <sheetName val="CT 1md &amp; dau cong"/>
      <sheetName val="CT cong"/>
      <sheetName val="dg cong"/>
      <sheetName val="be tong"/>
      <sheetName val="Thep"/>
      <sheetName val="Tong hop thep"/>
      <sheetName val="cd viaK0-T6"/>
      <sheetName val="cdvia T6-Tc24"/>
      <sheetName val="cdvia Tc24-T46"/>
      <sheetName val="cdbtnL2ko-k0+361"/>
      <sheetName val="cd btnL2k0+361-T19"/>
      <sheetName val="DTHH"/>
      <sheetName val="Bang1"/>
      <sheetName val="TAI TRONG"/>
      <sheetName val="NOI LUC"/>
      <sheetName val="TINH DUYET THTT CHINH"/>
      <sheetName val="TDUYET THTT PHU"/>
      <sheetName val="TINH DAO DONG VA DO VONG"/>
      <sheetName val="TINH NEO"/>
      <sheetName val="01"/>
      <sheetName val="02"/>
      <sheetName val="03"/>
      <sheetName val="04"/>
      <sheetName val="05"/>
      <sheetName val="Sheet13"/>
      <sheetName val="Sheet14"/>
      <sheetName val="Sheet15"/>
      <sheetName val="Sheet16"/>
      <sheetName val="Sheet17"/>
      <sheetName val="Sheet18"/>
      <sheetName val="Sheet19"/>
      <sheetName val="Sheet20"/>
      <sheetName val="THCT"/>
      <sheetName val="cap cho cac DT"/>
      <sheetName val="Ung - hoan"/>
      <sheetName val="CP may"/>
      <sheetName val="SS"/>
      <sheetName val="NVL"/>
      <sheetName val="10000000"/>
      <sheetName val="DS them luong qui 4-2002"/>
      <sheetName val="Phuc loi 2-9-02"/>
      <sheetName val="PCLB-2002"/>
      <sheetName val="Thuong nhan dip 21-12-02"/>
      <sheetName val="Thuong dip nhan danh hieu AHL§"/>
      <sheetName val="Thang luong thu 13 nam 2002"/>
      <sheetName val="Luong SX# dip Tet Qui Mui(dong)"/>
      <sheetName val="dutoan1"/>
      <sheetName val="Anhtoan"/>
      <sheetName val="dutoan2"/>
      <sheetName val="vat tu"/>
      <sheetName val="tong hop thanh toan thue"/>
      <sheetName val="bang ke nop thue"/>
      <sheetName val="Tonh hop chi phi"/>
      <sheetName val="BK chi phi"/>
      <sheetName val="KTra DS va thue GTGT"/>
      <sheetName val="Kiãøm tra DS thue GTGT"/>
      <sheetName val="XUAT(gia von)"/>
      <sheetName val="nhap"/>
      <sheetName val="Xuat (gia ban)"/>
      <sheetName val="Dchinh TH N-X-T"/>
      <sheetName val="Tong hop N-X-T"/>
      <sheetName val="thue TH"/>
      <sheetName val="tong hop 2001"/>
      <sheetName val="qUYET TOAN THUE"/>
      <sheetName val="N-X-T=L"/>
      <sheetName val="Quang Tri"/>
      <sheetName val="TTHue"/>
      <sheetName val="Da Nang"/>
      <sheetName val="Quang Nam"/>
      <sheetName val="Quang Ngai"/>
      <sheetName val="TH DH-QN"/>
      <sheetName val="KP HD"/>
      <sheetName val="DB HD"/>
      <sheetName val="PTCT"/>
      <sheetName val="CDghino"/>
      <sheetName val="Tonghop"/>
      <sheetName val="TH (T1-6)"/>
      <sheetName val="ThueTB"/>
      <sheetName val="SCD5"/>
      <sheetName val=" NL"/>
      <sheetName val="CPVL-CPM"/>
      <sheetName val="PTVL"/>
      <sheetName val="CD1"/>
      <sheetName val=" NL (2)"/>
      <sheetName val="CDTHCT"/>
      <sheetName val="CDTHCT (3)"/>
      <sheetName val="CT Duong"/>
      <sheetName val="Bia"/>
      <sheetName val="D.gia"/>
      <sheetName val="T.hop"/>
      <sheetName val="Khoan"/>
      <sheetName val="CtP.tro"/>
      <sheetName val="Nha moi"/>
      <sheetName val="NamBanThach"/>
      <sheetName val="KhoanDuong"/>
      <sheetName val="DeNghiDuong"/>
      <sheetName val="TT-BDH-B1"/>
      <sheetName val="TT-T.Tron So 2"/>
      <sheetName val="TT-Doi6-Dot-1"/>
      <sheetName val="ChietTinh"/>
      <sheetName val="Ct.Dam "/>
      <sheetName val="Ct.Duoi"/>
      <sheetName val="Ct.Tren"/>
      <sheetName val="CtVKdam"/>
      <sheetName val="asphal"/>
      <sheetName val="Gvua"/>
      <sheetName val="D.giaMay"/>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thkl (2)"/>
      <sheetName val="kht8"/>
      <sheetName val="long tec"/>
      <sheetName val="nlongt"/>
      <sheetName val="tuanb"/>
      <sheetName val="ntuanb"/>
      <sheetName val="nbinh"/>
      <sheetName val="nque"/>
      <sheetName val="ntien"/>
      <sheetName val="ntuanH"/>
      <sheetName val="nmuoi"/>
      <sheetName val="nnghia"/>
      <sheetName val="ntuanM"/>
      <sheetName val="nthi"/>
      <sheetName val="nchung"/>
      <sheetName val="nanh"/>
      <sheetName val="nthang"/>
      <sheetName val="nnguyen"/>
      <sheetName val="ntuc"/>
      <sheetName val="nngan"/>
      <sheetName val="nloi"/>
      <sheetName val="nphuock"/>
      <sheetName val="nphuoch"/>
      <sheetName val="nsonpd"/>
      <sheetName val="nphuock04"/>
      <sheetName val="nphuoch04"/>
      <sheetName val="nphuocpd04"/>
      <sheetName val="nphuocd04"/>
      <sheetName val="nphuoctr04"/>
      <sheetName val="nphuocb04"/>
      <sheetName val="phong"/>
      <sheetName val="26+180-400.2"/>
      <sheetName val="26+180.Sub1"/>
      <sheetName val="26+180.Sub4"/>
      <sheetName val="26+180-400.5(k95)"/>
      <sheetName val="26+400-620.3(k95)"/>
      <sheetName val="26+400-640.1(k95)"/>
      <sheetName val="26+960-27+150.9"/>
      <sheetName val="26+960-27+150.10"/>
      <sheetName val="26+960-27+150.11"/>
      <sheetName val="26+960-27+150.12"/>
      <sheetName val="26+960-27+150.5(k95)"/>
      <sheetName val="26+960-27+150.4(k95)"/>
      <sheetName val="26+960-27+150.1(k95)"/>
      <sheetName val="27+500-700.5(k95)"/>
      <sheetName val="27+500-700.4(k95)"/>
      <sheetName val="27+500-700.3(k95)"/>
      <sheetName val="27+500-700.1(k95)"/>
      <sheetName val="27+740-920.3(k95)"/>
      <sheetName val="27+740-920.21"/>
      <sheetName val="27+920-28+040.6,7"/>
      <sheetName val="27+920-28+040,8,9"/>
      <sheetName val="27+920-28+040.10"/>
      <sheetName val="27+920-28+040,11"/>
      <sheetName val="27+920-28+160.Su3"/>
      <sheetName val="28+160-28+420,17Top"/>
      <sheetName val="28+160-28+420.5K95"/>
      <sheetName val="28+430-657.7"/>
      <sheetName val="Km28+430-657.8"/>
      <sheetName val="28+430-657.9"/>
      <sheetName val="28+430-667.10"/>
      <sheetName val="28+430-657.11"/>
      <sheetName val="28+430-657.4k95"/>
      <sheetName val="28+500-657.18"/>
      <sheetName val="28+520-657.19"/>
      <sheetName val="KL VL"/>
      <sheetName val="KHCTiet"/>
      <sheetName val="QT 9-6"/>
      <sheetName val="Thuong luu HB"/>
      <sheetName val="QT03"/>
      <sheetName val="QT"/>
      <sheetName val="PTmay"/>
      <sheetName val="KK"/>
      <sheetName val="QT Ky T"/>
      <sheetName val="BCKT"/>
      <sheetName val="bc vt TON BAI"/>
      <sheetName val="XXXXXXX0"/>
      <sheetName val="DT"/>
      <sheetName val="THND"/>
      <sheetName val="THMD"/>
      <sheetName val="Phtro1"/>
      <sheetName val="DTKS1"/>
      <sheetName val="CT1m"/>
      <sheetName val="Thep "/>
      <sheetName val="Chi tiet Khoi luong"/>
      <sheetName val="TH khoi luong"/>
      <sheetName val="Chiet tinh vat lieu "/>
      <sheetName val="TH KL VL"/>
      <sheetName val="Thuyet minh"/>
      <sheetName val="CQ-HQ"/>
      <sheetName val="CHIT"/>
      <sheetName val="THXH"/>
      <sheetName val="BHXH"/>
      <sheetName val="9"/>
      <sheetName val="10"/>
      <sheetName val="phan tich DG"/>
      <sheetName val="gia vat lieu"/>
      <sheetName val="gia xe may"/>
      <sheetName val="gia nhan cong"/>
      <sheetName val="tscd"/>
      <sheetName val="cong Q2"/>
      <sheetName val="T.U luong Q1"/>
      <sheetName val="T.U luong Q2"/>
      <sheetName val="T.U luong Q3"/>
      <sheetName val="Tong Thu"/>
      <sheetName val="Tong Chi"/>
      <sheetName val="Truong hoc"/>
      <sheetName val="Cty CP"/>
      <sheetName val="G.thau 3B"/>
      <sheetName val="T.Hop Thu-chi"/>
      <sheetName val="Dc Dau"/>
      <sheetName val=" o to Hien 8"/>
      <sheetName val=" o to Hien9"/>
      <sheetName val=" o to Hien10"/>
      <sheetName val=" o to Hien11"/>
      <sheetName val=" o to Hien12)"/>
      <sheetName val=" o to Hien1"/>
      <sheetName val=" o to Hien2"/>
      <sheetName val=" o to Hien3"/>
      <sheetName val=" o to Hien4"/>
      <sheetName val=" o to Hien5"/>
      <sheetName val=" o to Phong 8"/>
      <sheetName val=" o to Phong9"/>
      <sheetName val=" o to Phong10"/>
      <sheetName val=" o to Phong11"/>
      <sheetName val=" o to Phong12)"/>
      <sheetName val=" o to Phong1"/>
      <sheetName val=" o to Phong2"/>
      <sheetName val=" o to Phong3"/>
      <sheetName val=" o to Phong4"/>
      <sheetName val=" o to Phong5"/>
      <sheetName val=" o to Dung 8 "/>
      <sheetName val=" D tt dau8"/>
      <sheetName val=" o to Dung 9"/>
      <sheetName val=" D9 tt dau"/>
      <sheetName val=" D10 tt dau"/>
      <sheetName val=" o to Dung 10"/>
      <sheetName val=" o to Dung 11"/>
      <sheetName val=" o to Dung 12)"/>
      <sheetName val=" o to Dung 1"/>
      <sheetName val=" o to Dung2"/>
      <sheetName val=" o to Dung3"/>
      <sheetName val=" o to Dung4"/>
      <sheetName val=" o totrongT10-12"/>
      <sheetName val=" o totrongT2"/>
      <sheetName val=" o totrungT10-12"/>
      <sheetName val=" o toMinhT10-12 "/>
      <sheetName val=" o toMinhT2"/>
      <sheetName val=" o toTrieuT10-12  "/>
      <sheetName val="Luong 8 SP"/>
      <sheetName val="Luong 9 SP "/>
      <sheetName val="Luong 10 SP "/>
      <sheetName val="Luong 11 SP "/>
      <sheetName val="Luong 12 SP"/>
      <sheetName val="Luong 1 SP1"/>
      <sheetName val="Luong 2 SP2"/>
      <sheetName val="Luong 3 SP3"/>
      <sheetName val="Luong 4 SP4"/>
      <sheetName val="Luong 4 SP5"/>
      <sheetName val="BTTTLT8"/>
      <sheetName val="BTTTLT9"/>
      <sheetName val="BTTTLT10"/>
      <sheetName val="BTTTLT11"/>
      <sheetName val="BTTTLT12"/>
      <sheetName val="BTTTLT1"/>
      <sheetName val="BTTTLT2"/>
      <sheetName val="BTTTLT3"/>
      <sheetName val="BTTTLT4"/>
      <sheetName val="BTTTLT5"/>
      <sheetName val="KM"/>
      <sheetName val="KHOANMUC"/>
      <sheetName val="CPQL"/>
      <sheetName val="SANLUONG"/>
      <sheetName val="SSCP-SL"/>
      <sheetName val="CPSX"/>
      <sheetName val="KQKD"/>
      <sheetName val="CDSL (2)"/>
      <sheetName val="00000001"/>
      <sheetName val="00000002"/>
      <sheetName val="00000003"/>
      <sheetName val="00000004"/>
      <sheetName val="Ke"/>
      <sheetName val="KLTong hop"/>
      <sheetName val="Lan can"/>
      <sheetName val="Ranh doc (2)"/>
      <sheetName val="Ranh doc"/>
      <sheetName val="Coc tieu"/>
      <sheetName val="Bien bao"/>
      <sheetName val="Nan tuyen"/>
      <sheetName val="Lan 1"/>
      <sheetName val="Lan  2"/>
      <sheetName val="Lan 3"/>
      <sheetName val="Gia tri"/>
      <sheetName val="Lan 5"/>
      <sheetName val="Caodo"/>
      <sheetName val="Dat"/>
      <sheetName val="KL-CTTK"/>
      <sheetName val="BTH"/>
      <sheetName val="TM"/>
      <sheetName val="BU-gian"/>
      <sheetName val="Bu-Ha"/>
      <sheetName val="PTVT"/>
      <sheetName val="Gia DAN"/>
      <sheetName val="Dan"/>
      <sheetName val="Cuoc"/>
      <sheetName val="Bugia"/>
      <sheetName val="KL57"/>
      <sheetName val="Phu luc HD"/>
      <sheetName val="Gia du thau"/>
      <sheetName val="PTDG"/>
      <sheetName val="Ca xe"/>
      <sheetName val="Xep hang 201"/>
      <sheetName val="toan Cty"/>
      <sheetName val="Cong ty"/>
      <sheetName val="XN 2"/>
      <sheetName val="XN ong CHi"/>
      <sheetName val="N XDCT&amp; XKLD"/>
      <sheetName val="CN HCM"/>
      <sheetName val="HITECO"/>
      <sheetName val="TT XKLD(Nhan)"/>
      <sheetName val="Ong Hong"/>
      <sheetName val="CN hung yen"/>
      <sheetName val="Dong nai"/>
      <sheetName val="LUU1704"/>
      <sheetName val="Q1-02"/>
      <sheetName val="Q2-02"/>
      <sheetName val="Q3-02"/>
      <sheetName val="CDTHU CHI T1"/>
      <sheetName val="THUCHI 2"/>
      <sheetName val="THU CHI3"/>
      <sheetName val="THU CHI 4"/>
      <sheetName val="THU CHI5"/>
      <sheetName val="THU CHI 6"/>
      <sheetName val="TU CHI 7"/>
      <sheetName val="THU CHI9"/>
      <sheetName val="THU CHI 8"/>
      <sheetName val="THU CHI 10"/>
      <sheetName val="THU CHI 11"/>
      <sheetName val="THU CHI 12"/>
      <sheetName val="CT xa"/>
      <sheetName val="TLGC"/>
      <sheetName val="BL"/>
      <sheetName val="tc"/>
      <sheetName val="TDT"/>
      <sheetName val="xl"/>
      <sheetName val="NN"/>
      <sheetName val="Tralaivay"/>
      <sheetName val="TBTN"/>
      <sheetName val="CPTV"/>
      <sheetName val="PCCHAY"/>
      <sheetName val="dtks"/>
      <sheetName val="KL Tram Cty"/>
      <sheetName val="Gam may Cty"/>
      <sheetName val="KL tram KH"/>
      <sheetName val="Gam may KH"/>
      <sheetName val="Cach dien"/>
      <sheetName val="Mang tai"/>
      <sheetName val="KL DDK"/>
      <sheetName val="Mang tai DDK"/>
      <sheetName val="KL DDK0,4"/>
      <sheetName val="TT Ky thuat"/>
      <sheetName val="CT moi"/>
      <sheetName val="Tu dien"/>
      <sheetName val="May cat"/>
      <sheetName val="Dao Cly"/>
      <sheetName val="Dao Ptai"/>
      <sheetName val="Tu RMU"/>
      <sheetName val="C.set"/>
      <sheetName val="SI"/>
      <sheetName val="Sco Cap"/>
      <sheetName val="Sco TB"/>
      <sheetName val="TN tram"/>
      <sheetName val="TN C.set"/>
      <sheetName val="TN TD DDay"/>
      <sheetName val="Phan chung"/>
      <sheetName val="C.TIEU"/>
      <sheetName val="CPNLTT"/>
      <sheetName val="T.Luong"/>
      <sheetName val="NCTT"/>
      <sheetName val="QLDN"/>
      <sheetName val="641"/>
      <sheetName val="642"/>
      <sheetName val="T.HAO"/>
      <sheetName val="DT TUYEN"/>
      <sheetName val="DT GIA"/>
      <sheetName val="KHDT"/>
      <sheetName val="KHDT (2)"/>
      <sheetName val="SX-TT"/>
      <sheetName val="CL "/>
      <sheetName val="VTu"/>
      <sheetName val="LDTL"/>
      <sheetName val="KHao"/>
      <sheetName val="LNKD"/>
      <sheetName val="SK"/>
      <sheetName val="TNo"/>
      <sheetName val="CTTH"/>
      <sheetName val="VON"/>
      <sheetName val="VLD"/>
      <sheetName val="KQ (2)"/>
      <sheetName val="THDT"/>
      <sheetName val="DM-Goc"/>
      <sheetName val="Gia-CT"/>
      <sheetName val="PTCP"/>
      <sheetName val="cphoi"/>
      <sheetName val="binh do"/>
      <sheetName val="cot lieu"/>
      <sheetName val="van khuon"/>
      <sheetName val="CT BT"/>
      <sheetName val="lay mau"/>
      <sheetName val="mat ngoai goi"/>
      <sheetName val="coc tram-bt"/>
      <sheetName val="THDGK"/>
      <sheetName val="THDGTT"/>
      <sheetName val="Cong hop"/>
      <sheetName val="Dec31"/>
      <sheetName val="sent to"/>
      <sheetName val="Dutoan"/>
      <sheetName val="congtac vien-uy"/>
      <sheetName val="Nhan luc2001"/>
      <sheetName val="Vattu2"/>
      <sheetName val="Vattu"/>
      <sheetName val="HTSD6LD"/>
      <sheetName val="HTSDDNN"/>
      <sheetName val="HTSDKT"/>
      <sheetName val="BD"/>
      <sheetName val="HTNT"/>
      <sheetName val="CHART"/>
      <sheetName val="HTDT"/>
      <sheetName val="HTSDD"/>
      <sheetName val="TH du toan "/>
      <sheetName val="Du toan "/>
      <sheetName val="C.Tinh"/>
      <sheetName val="TK_cap"/>
      <sheetName val="KH 200³ (moi max)"/>
      <sheetName val="PTS䁌"/>
      <sheetName val="Quyet toan"/>
      <sheetName val="Thu hoi"/>
      <sheetName val="Lai vay"/>
      <sheetName val="Tien vay"/>
      <sheetName val="Cong no"/>
      <sheetName val="Cop pha"/>
      <sheetName val="20000000"/>
      <sheetName val="Jan2"/>
      <sheetName val="Jan3"/>
      <sheetName val="Jan4"/>
      <sheetName val="Jan6"/>
      <sheetName val="Jan7"/>
      <sheetName val="Jan8"/>
      <sheetName val="Jan9"/>
      <sheetName val="Jan10"/>
      <sheetName val="Jan11"/>
      <sheetName val="Jan13"/>
      <sheetName val="Jan14"/>
      <sheetName val="Jan15"/>
      <sheetName val="Jan16"/>
      <sheetName val="Jan17"/>
      <sheetName val="Jan18"/>
      <sheetName val="Jan20"/>
      <sheetName val="Jan21"/>
      <sheetName val="Jan22"/>
      <sheetName val="Jan23"/>
      <sheetName val="Jan24"/>
      <sheetName val="Jan25"/>
      <sheetName val="Jan27"/>
      <sheetName val="Jan28"/>
      <sheetName val="PXuat"/>
      <sheetName val="THVT.T5"/>
      <sheetName val="XL1.t5"/>
      <sheetName val="XL2.T5"/>
      <sheetName val="XL3.T5"/>
      <sheetName val="XL5.T5"/>
      <sheetName val="THCCDCXN"/>
      <sheetName val="CC.XL1"/>
      <sheetName val="XL2"/>
      <sheetName val="XL3"/>
      <sheetName val="XL5"/>
      <sheetName val="Cpa"/>
      <sheetName val="khXN"/>
      <sheetName val="KKTS.04"/>
      <sheetName val="nha kct"/>
      <sheetName val="BKVT"/>
      <sheetName val="clvl"/>
      <sheetName val="Chenh lech"/>
      <sheetName val="Kinh phí"/>
      <sheetName val="NRC"/>
    </sheetNames>
    <definedNames>
      <definedName name="DataFilter"/>
      <definedName name="DataSort"/>
      <definedName name="GoBack" sheetId="0"/>
    </definedNames>
    <sheetDataSet>
      <sheetData sheetId="0"/>
      <sheetData sheetId="1"/>
      <sheetData sheetId="2"/>
      <sheetData sheetId="3"/>
      <sheetData sheetId="4"/>
      <sheetData sheetId="5"/>
      <sheetData sheetId="6" refreshError="1"/>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sheetData sheetId="208" refreshError="1"/>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refreshError="1"/>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sheetData sheetId="281"/>
      <sheetData sheetId="282"/>
      <sheetData sheetId="283"/>
      <sheetData sheetId="284"/>
      <sheetData sheetId="285"/>
      <sheetData sheetId="286"/>
      <sheetData sheetId="287"/>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sheetData sheetId="302"/>
      <sheetData sheetId="303"/>
      <sheetData sheetId="304"/>
      <sheetData sheetId="305"/>
      <sheetData sheetId="306"/>
      <sheetData sheetId="307" refreshError="1"/>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refreshError="1"/>
      <sheetData sheetId="490" refreshError="1"/>
      <sheetData sheetId="491" refreshError="1"/>
      <sheetData sheetId="492" refreshError="1"/>
      <sheetData sheetId="493" refreshError="1"/>
      <sheetData sheetId="494" refreshError="1"/>
      <sheetData sheetId="495" refreshError="1"/>
      <sheetData sheetId="496"/>
      <sheetData sheetId="497"/>
      <sheetData sheetId="498"/>
      <sheetData sheetId="499" refreshError="1"/>
      <sheetData sheetId="500" refreshError="1"/>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refreshError="1"/>
      <sheetData sheetId="584" refreshError="1"/>
      <sheetData sheetId="585" refreshError="1"/>
      <sheetData sheetId="586" refreshError="1"/>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refreshError="1"/>
      <sheetData sheetId="721" refreshError="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refreshError="1"/>
      <sheetData sheetId="740"/>
      <sheetData sheetId="741"/>
      <sheetData sheetId="742"/>
      <sheetData sheetId="743"/>
      <sheetData sheetId="744"/>
      <sheetData sheetId="745"/>
      <sheetData sheetId="746"/>
      <sheetData sheetId="747"/>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utoan KL"/>
      <sheetName val="PT VATTU"/>
      <sheetName val="DG CANTHO"/>
      <sheetName val="Cuoc VC"/>
      <sheetName val="TH Vattu"/>
      <sheetName val="TMDT"/>
      <sheetName val="MAHIEU"/>
      <sheetName val="TK kinh phi"/>
      <sheetName val="vankhuon"/>
      <sheetName val="Sheet1"/>
      <sheetName val="Sheet2"/>
      <sheetName val="Sheet3"/>
      <sheetName val="Sheet4"/>
      <sheetName val="Sheet5"/>
      <sheetName val="Sheet6"/>
      <sheetName val="Sheet7"/>
      <sheetName val="Sheet8"/>
      <sheetName val="Sheet9"/>
      <sheetName val="Sheet10"/>
      <sheetName val="Sheet11"/>
      <sheetName val="DSach"/>
      <sheetName val="Sen"/>
      <sheetName val="Sen (2)"/>
      <sheetName val="Phe duyet"/>
      <sheetName val="XXXXXXXX"/>
      <sheetName val="DN bo-sung"/>
      <sheetName val="Tong-hợp vạt tư xa,cođe,Ađiem"/>
      <sheetName val="Lá-xích"/>
      <sheetName val="Phân công vông việc các tổ"/>
      <sheetName val="Bulông-Anten-dây co"/>
      <sheetName val="tu-dieu-khien-PX3"/>
      <sheetName val="Cot-angten-day-co"/>
      <sheetName val="00000000"/>
      <sheetName val="ct luong "/>
      <sheetName val="Nhap 6T"/>
      <sheetName val="baocaochinh(qui1.05) (DC)"/>
      <sheetName val="Ctuluongq.1.05"/>
      <sheetName val="BANG PHAN BO qui1.05(DC)"/>
      <sheetName val="BANG PHAN BO quiII.05"/>
      <sheetName val="bao cac cinh Qui II-2005"/>
      <sheetName val="xuat hang26.09.2008 (2)"/>
      <sheetName val="kl tung pđ krhn"/>
      <sheetName val="BK TBPHAP"/>
      <sheetName val="CHITIET VL-NC-TT1p"/>
      <sheetName val="Vi Thanh-Can Tho"/>
      <sheetName val="KLHT"/>
      <sheetName val="Tong-h?p v?t tu xa,code,Adiem"/>
      <sheetName val="Phân công vông vi?c các t?"/>
      <sheetName val="kl tung pd krhn"/>
      <sheetName val="KPVC-BD "/>
      <sheetName val="MTL$-INTER"/>
      <sheetName val="Bang chiet tinh TBA"/>
      <sheetName val="Tong-h_p v_t tu xa,code,Adiem"/>
      <sheetName val="Phân công vông vi_c các t_"/>
      <sheetName val="Cửa van vận hành"/>
      <sheetName val="Cửa van sửa chữa"/>
      <sheetName val="THANG LEO LO THONG KHI"/>
      <sheetName val="Khe Luới &amp; Gầu"/>
      <sheetName val="Khe van sửa chữa"/>
      <sheetName val="Khe van vận hành"/>
      <sheetName val="Lưới chắn rác"/>
      <sheetName val="~         "/>
      <sheetName val="CDD-khe van"/>
      <sheetName val="BẢNG TỔNG HỢP"/>
      <sheetName val="khoi luong"/>
      <sheetName val="gvl"/>
    </sheetNames>
    <sheetDataSet>
      <sheetData sheetId="0" refreshError="1">
        <row r="5">
          <cell r="C5" t="str">
            <v>I- ÑAÉP ÑAÁT, CHÆNH TRANG MAËT BAÈNG</v>
          </cell>
          <cell r="D5" t="str">
            <v/>
          </cell>
          <cell r="F5" t="str">
            <v>Coâng trình : TRAÏM BIEÁN AÙP 110/ 22/ 15 KV VÒ THANH</v>
          </cell>
        </row>
        <row r="6">
          <cell r="C6" t="str">
            <v>1. Chænh trang maët baèng</v>
          </cell>
          <cell r="D6" t="str">
            <v>Ñôn</v>
          </cell>
          <cell r="E6" t="str">
            <v xml:space="preserve">Khoái </v>
          </cell>
          <cell r="F6" t="str">
            <v>Ñôn  giaù</v>
          </cell>
        </row>
        <row r="7">
          <cell r="B7" t="str">
            <v>Maõ hieäu</v>
          </cell>
          <cell r="C7" t="str">
            <v>Coâng vieäc</v>
          </cell>
          <cell r="D7" t="str">
            <v>vò</v>
          </cell>
          <cell r="E7" t="str">
            <v>löôïng</v>
          </cell>
          <cell r="F7" t="str">
            <v>Vaät lieäu</v>
          </cell>
        </row>
        <row r="8">
          <cell r="B8" t="str">
            <v>058-212</v>
          </cell>
          <cell r="C8" t="str">
            <v>I- ÑAÉP ÑAÁT, CHÆNH TRANG MAËT BAÈNG</v>
          </cell>
          <cell r="D8" t="str">
            <v/>
          </cell>
          <cell r="E8">
            <v>8.0299999999999994</v>
          </cell>
          <cell r="F8">
            <v>0</v>
          </cell>
        </row>
        <row r="9">
          <cell r="B9" t="str">
            <v>041-411</v>
          </cell>
          <cell r="C9" t="str">
            <v>1. Chænh trang maët baèng</v>
          </cell>
          <cell r="D9" t="str">
            <v/>
          </cell>
          <cell r="E9">
            <v>6837.25</v>
          </cell>
          <cell r="F9">
            <v>39934</v>
          </cell>
        </row>
        <row r="10">
          <cell r="B10" t="str">
            <v>052-112</v>
          </cell>
          <cell r="C10" t="str">
            <v>Ñaøo boùc lôùp thöïc vaät baèng xe uûi ñeå ñi ñoå</v>
          </cell>
          <cell r="D10" t="str">
            <v>100m3</v>
          </cell>
          <cell r="E10">
            <v>8.0299999999999994</v>
          </cell>
          <cell r="F10">
            <v>0</v>
          </cell>
        </row>
        <row r="11">
          <cell r="A11" t="str">
            <v>PTRE</v>
          </cell>
          <cell r="B11" t="str">
            <v>058-212</v>
          </cell>
          <cell r="C11" t="str">
            <v>Chuyeån ñaát ñi ñoå tieáp cly 3km</v>
          </cell>
          <cell r="D11" t="str">
            <v>100m3</v>
          </cell>
          <cell r="E11">
            <v>8.0299999999999994</v>
          </cell>
          <cell r="F11">
            <v>0</v>
          </cell>
        </row>
        <row r="12">
          <cell r="B12" t="str">
            <v>041-411</v>
          </cell>
          <cell r="C12" t="str">
            <v>Ñaép caùt coàn</v>
          </cell>
          <cell r="D12" t="str">
            <v>m3</v>
          </cell>
          <cell r="E12">
            <v>6837.25</v>
          </cell>
          <cell r="F12">
            <v>39934</v>
          </cell>
        </row>
        <row r="13">
          <cell r="B13" t="str">
            <v>081-230</v>
          </cell>
          <cell r="C13" t="str">
            <v>Ñoùng cöø traøm D80 daøi 5m</v>
          </cell>
          <cell r="D13" t="str">
            <v>100m</v>
          </cell>
          <cell r="E13">
            <v>25.1</v>
          </cell>
          <cell r="F13">
            <v>102995</v>
          </cell>
        </row>
        <row r="14">
          <cell r="A14" t="str">
            <v>PTRE</v>
          </cell>
          <cell r="B14" t="str">
            <v>TT</v>
          </cell>
          <cell r="C14" t="str">
            <v>Raûi pheân tre</v>
          </cell>
          <cell r="D14" t="str">
            <v>m2</v>
          </cell>
          <cell r="E14">
            <v>301</v>
          </cell>
          <cell r="F14">
            <v>30000</v>
          </cell>
        </row>
        <row r="15">
          <cell r="B15" t="str">
            <v>062-114SR</v>
          </cell>
          <cell r="C15" t="str">
            <v>Ñaép ñaát Laterit maët baèng</v>
          </cell>
          <cell r="D15" t="str">
            <v>100m3</v>
          </cell>
          <cell r="E15">
            <v>38.19</v>
          </cell>
          <cell r="F15">
            <v>3000000</v>
          </cell>
        </row>
        <row r="16">
          <cell r="B16" t="str">
            <v>B13-4/CÑ79/12</v>
          </cell>
          <cell r="C16" t="str">
            <v>Traûi ñaù 1x2 saân traïm</v>
          </cell>
          <cell r="D16" t="str">
            <v>m3</v>
          </cell>
          <cell r="E16">
            <v>277</v>
          </cell>
          <cell r="F16">
            <v>121800</v>
          </cell>
        </row>
        <row r="17">
          <cell r="A17" t="str">
            <v>POLYFELT</v>
          </cell>
          <cell r="B17" t="str">
            <v>B3-13e/CÑ79/12</v>
          </cell>
          <cell r="C17" t="str">
            <v xml:space="preserve">Ñaù vuïn xeáp chaân taluy (ñaù 5x7 keïp ñaù1x2,ñaù maït) </v>
          </cell>
          <cell r="D17" t="str">
            <v>100m3</v>
          </cell>
          <cell r="E17">
            <v>0.83</v>
          </cell>
          <cell r="F17">
            <v>16752000</v>
          </cell>
        </row>
        <row r="18">
          <cell r="A18" t="str">
            <v>OBT200</v>
          </cell>
          <cell r="B18" t="str">
            <v>119-963SR</v>
          </cell>
          <cell r="C18" t="str">
            <v>2. Coáng qua ñöôøng</v>
          </cell>
          <cell r="D18" t="str">
            <v/>
          </cell>
          <cell r="E18">
            <v>10</v>
          </cell>
          <cell r="F18">
            <v>0</v>
          </cell>
        </row>
        <row r="19">
          <cell r="B19" t="str">
            <v>031-712</v>
          </cell>
          <cell r="C19" t="str">
            <v>Ñaøo ñaát C2 coáng qua ñöôøng: =(1*11*0,8)*taluy1,1</v>
          </cell>
          <cell r="D19" t="str">
            <v>m3</v>
          </cell>
          <cell r="E19">
            <v>9.6800000000000015</v>
          </cell>
          <cell r="F19">
            <v>0</v>
          </cell>
        </row>
        <row r="20">
          <cell r="A20" t="str">
            <v>POLYFELT</v>
          </cell>
          <cell r="B20" t="str">
            <v>TT</v>
          </cell>
          <cell r="C20" t="str">
            <v>Traûi vaûi ñòa kyõ thuaät Polyfelt TS30</v>
          </cell>
          <cell r="D20" t="str">
            <v>m2</v>
          </cell>
          <cell r="E20">
            <v>9717</v>
          </cell>
          <cell r="F20">
            <v>8000</v>
          </cell>
        </row>
        <row r="21">
          <cell r="A21" t="str">
            <v>OBT200</v>
          </cell>
          <cell r="B21" t="str">
            <v>119-963SR</v>
          </cell>
          <cell r="C21" t="str">
            <v>Saûn xuaát, laép ñaët coáng BTCT D200</v>
          </cell>
          <cell r="D21" t="str">
            <v>m</v>
          </cell>
          <cell r="E21">
            <v>10</v>
          </cell>
          <cell r="F21">
            <v>30000</v>
          </cell>
        </row>
        <row r="22">
          <cell r="B22" t="str">
            <v>119-944</v>
          </cell>
          <cell r="C22" t="str">
            <v>Xaây cuoán moái noái oáng coáng: =(10*3,14*0,32*0,1)</v>
          </cell>
          <cell r="D22" t="str">
            <v>m2</v>
          </cell>
          <cell r="E22">
            <v>1.0048000000000001</v>
          </cell>
          <cell r="F22">
            <v>7583</v>
          </cell>
        </row>
        <row r="23">
          <cell r="B23" t="str">
            <v>B13-4/CÑ79/24</v>
          </cell>
          <cell r="C23" t="str">
            <v>Ñaép ñaù 2x4 ñeäm maùi taluy</v>
          </cell>
          <cell r="D23" t="str">
            <v>m3</v>
          </cell>
          <cell r="E23">
            <v>119</v>
          </cell>
          <cell r="F23">
            <v>121800</v>
          </cell>
        </row>
        <row r="24">
          <cell r="B24" t="str">
            <v>220-620</v>
          </cell>
          <cell r="C24" t="str">
            <v>Xeáp ñaù hoäc maùi taluy</v>
          </cell>
          <cell r="D24" t="str">
            <v>m3</v>
          </cell>
          <cell r="E24">
            <v>119</v>
          </cell>
          <cell r="F24">
            <v>111701</v>
          </cell>
        </row>
        <row r="25">
          <cell r="B25" t="str">
            <v>041-212</v>
          </cell>
          <cell r="C25" t="str">
            <v>Ñaép ñeâ bao</v>
          </cell>
          <cell r="D25" t="str">
            <v>m3</v>
          </cell>
          <cell r="E25">
            <v>271</v>
          </cell>
          <cell r="F25">
            <v>0</v>
          </cell>
        </row>
        <row r="26">
          <cell r="B26" t="str">
            <v>031-202</v>
          </cell>
          <cell r="C26" t="str">
            <v>Ñaøo phaù ñeâ bao</v>
          </cell>
          <cell r="D26" t="str">
            <v>m3</v>
          </cell>
          <cell r="E26">
            <v>271</v>
          </cell>
          <cell r="F26">
            <v>0</v>
          </cell>
        </row>
        <row r="27">
          <cell r="B27" t="str">
            <v>TT</v>
          </cell>
          <cell r="C27" t="str">
            <v>Bôm nöôùc</v>
          </cell>
          <cell r="D27" t="str">
            <v>Ca</v>
          </cell>
          <cell r="E27">
            <v>40</v>
          </cell>
          <cell r="F27">
            <v>0</v>
          </cell>
        </row>
        <row r="28">
          <cell r="B28" t="str">
            <v>041-113</v>
          </cell>
          <cell r="C28" t="str">
            <v xml:space="preserve"> Ñaép ñaát  moùng coáng qua ñöôøng</v>
          </cell>
          <cell r="D28" t="str">
            <v>m3</v>
          </cell>
          <cell r="E28">
            <v>9.6800000000000015</v>
          </cell>
          <cell r="F28">
            <v>0</v>
          </cell>
        </row>
        <row r="29">
          <cell r="B29" t="str">
            <v>VC-03B</v>
          </cell>
          <cell r="C29" t="str">
            <v>Boác xuùc ñaát thöøa leân xuoáng ,tôi x1.3</v>
          </cell>
          <cell r="D29" t="str">
            <v>m3</v>
          </cell>
          <cell r="E29">
            <v>20.72</v>
          </cell>
          <cell r="F29">
            <v>0</v>
          </cell>
        </row>
        <row r="30">
          <cell r="B30" t="str">
            <v>VC-03C</v>
          </cell>
          <cell r="C30" t="str">
            <v>Chuyeån  ñaát thöøa baèng xe cuùtkít cly 200m</v>
          </cell>
          <cell r="D30" t="str">
            <v>m3</v>
          </cell>
          <cell r="E30">
            <v>20.72</v>
          </cell>
          <cell r="F30">
            <v>0</v>
          </cell>
        </row>
        <row r="31">
          <cell r="C31" t="str">
            <v>COÄNG I :</v>
          </cell>
          <cell r="D31" t="str">
            <v/>
          </cell>
          <cell r="E31">
            <v>13.54</v>
          </cell>
          <cell r="F31">
            <v>0</v>
          </cell>
        </row>
        <row r="32">
          <cell r="C32" t="str">
            <v xml:space="preserve">  II- HAØNG RAØO + CÖÛA COÅNG</v>
          </cell>
          <cell r="D32" t="str">
            <v/>
          </cell>
          <cell r="E32">
            <v>125.96100000000001</v>
          </cell>
          <cell r="F32">
            <v>0</v>
          </cell>
        </row>
        <row r="33">
          <cell r="B33" t="str">
            <v>031-312</v>
          </cell>
          <cell r="C33" t="str">
            <v>Ñaøo ñaát C2 moùng haøng raøo, coång: (x1,1) taluy</v>
          </cell>
          <cell r="D33" t="str">
            <v>m3</v>
          </cell>
          <cell r="E33">
            <v>153.45110000000003</v>
          </cell>
          <cell r="F33">
            <v>0</v>
          </cell>
        </row>
        <row r="34">
          <cell r="C34" t="str">
            <v>Coät coång: =3*(1,9*1,9*1,25)</v>
          </cell>
          <cell r="D34" t="str">
            <v>m3</v>
          </cell>
          <cell r="E34">
            <v>13.54</v>
          </cell>
          <cell r="F34">
            <v>0</v>
          </cell>
        </row>
        <row r="35">
          <cell r="C35" t="str">
            <v>Haøng raøo: =208,2 * 1,1 * 0,55</v>
          </cell>
          <cell r="D35" t="str">
            <v>m3</v>
          </cell>
          <cell r="E35">
            <v>125.96100000000001</v>
          </cell>
          <cell r="F35">
            <v>0</v>
          </cell>
        </row>
        <row r="36">
          <cell r="B36" t="str">
            <v>221-511</v>
          </cell>
          <cell r="C36" t="str">
            <v xml:space="preserve"> Beùton loùt VM100 ñaù 1x2 haøng raøo vaø coång</v>
          </cell>
          <cell r="D36" t="str">
            <v>m3</v>
          </cell>
          <cell r="E36">
            <v>7.6269999999999989</v>
          </cell>
          <cell r="F36">
            <v>360390</v>
          </cell>
        </row>
        <row r="37">
          <cell r="C37" t="str">
            <v>Truï coång: =3*(1,5*1,5*0,05)</v>
          </cell>
          <cell r="D37" t="str">
            <v>m3</v>
          </cell>
          <cell r="E37">
            <v>0.34</v>
          </cell>
          <cell r="F37">
            <v>0</v>
          </cell>
        </row>
        <row r="38">
          <cell r="C38" t="str">
            <v xml:space="preserve">Raøo: =208,2 * 0,7 * 0,05       </v>
          </cell>
          <cell r="D38" t="str">
            <v>m3</v>
          </cell>
          <cell r="E38">
            <v>7.286999999999999</v>
          </cell>
          <cell r="F38">
            <v>0</v>
          </cell>
        </row>
        <row r="39">
          <cell r="B39" t="str">
            <v>221-312</v>
          </cell>
          <cell r="C39" t="str">
            <v xml:space="preserve"> Beùton M200 ñaù 1x2 moùng </v>
          </cell>
          <cell r="D39" t="str">
            <v>m3</v>
          </cell>
          <cell r="E39">
            <v>11.68</v>
          </cell>
          <cell r="F39">
            <v>541847</v>
          </cell>
        </row>
        <row r="40">
          <cell r="B40" t="str">
            <v>224-112</v>
          </cell>
          <cell r="C40" t="str">
            <v>Moùng coång: =3*(1,3*1,3*0,25)</v>
          </cell>
          <cell r="D40" t="str">
            <v>m3</v>
          </cell>
          <cell r="E40">
            <v>1.27</v>
          </cell>
          <cell r="F40">
            <v>0</v>
          </cell>
        </row>
        <row r="41">
          <cell r="C41" t="str">
            <v xml:space="preserve">Moùng raøo: =208,2 * 0,5 * 0,1   </v>
          </cell>
          <cell r="D41" t="str">
            <v>m3</v>
          </cell>
          <cell r="E41">
            <v>10.41</v>
          </cell>
          <cell r="F41">
            <v>0</v>
          </cell>
        </row>
        <row r="42">
          <cell r="B42" t="str">
            <v>222-412</v>
          </cell>
          <cell r="C42" t="str">
            <v xml:space="preserve"> Beùton M200 ñaù 1*2 coät coång
= 3*(0,3*0,3*3,55) </v>
          </cell>
          <cell r="D42" t="str">
            <v>m3</v>
          </cell>
          <cell r="E42">
            <v>0.9584999999999998</v>
          </cell>
          <cell r="F42">
            <v>659908</v>
          </cell>
        </row>
        <row r="43">
          <cell r="B43" t="str">
            <v>224-112</v>
          </cell>
          <cell r="C43" t="str">
            <v xml:space="preserve">Beùton M200 ñaù 1x2 chaân töôøng raøo </v>
          </cell>
          <cell r="D43" t="str">
            <v>m3</v>
          </cell>
          <cell r="E43">
            <v>13.431999999999999</v>
          </cell>
          <cell r="F43">
            <v>626389</v>
          </cell>
        </row>
        <row r="44">
          <cell r="B44" t="str">
            <v>240-521</v>
          </cell>
          <cell r="C44" t="str">
            <v>Chaân töôøng raøo: =208,2 * 0,12 * 0,5</v>
          </cell>
          <cell r="D44" t="str">
            <v>m3</v>
          </cell>
          <cell r="E44">
            <v>12.491999999999999</v>
          </cell>
          <cell r="F44">
            <v>0</v>
          </cell>
        </row>
        <row r="45">
          <cell r="B45" t="str">
            <v>208-222</v>
          </cell>
          <cell r="C45" t="str">
            <v>Khe co giaõn + choáng xieân : =56*(0,28 * 0,12 * 0,5)</v>
          </cell>
          <cell r="D45" t="str">
            <v>m3</v>
          </cell>
          <cell r="E45">
            <v>0.94</v>
          </cell>
          <cell r="F45">
            <v>0</v>
          </cell>
        </row>
        <row r="46">
          <cell r="B46" t="str">
            <v>240-511</v>
          </cell>
          <cell r="C46" t="str">
            <v>Gia coâng laép ñaët saét troøn D&lt;=10 cho Beùton haøng raøo, coång: =16,85kg+1329kg</v>
          </cell>
          <cell r="D46" t="str">
            <v>Taán</v>
          </cell>
          <cell r="E46">
            <v>1.34585</v>
          </cell>
          <cell r="F46">
            <v>3995100</v>
          </cell>
        </row>
        <row r="47">
          <cell r="B47" t="str">
            <v>240-521</v>
          </cell>
          <cell r="C47" t="str">
            <v xml:space="preserve"> Gia coâng laép ñaët saét troøn D&lt;=18 cho Beùton haøng raøo, coång: =196,04kg+749,48kg</v>
          </cell>
          <cell r="D47" t="str">
            <v>Taán</v>
          </cell>
          <cell r="E47">
            <v>0.94552000000000003</v>
          </cell>
          <cell r="F47">
            <v>3939900</v>
          </cell>
        </row>
        <row r="48">
          <cell r="B48" t="str">
            <v>208-222</v>
          </cell>
          <cell r="C48" t="str">
            <v xml:space="preserve"> Xaây töôøng gaïch theû VM75 daày 10cm 
  208,2m x 0,4 </v>
          </cell>
          <cell r="D48" t="str">
            <v>m2</v>
          </cell>
          <cell r="E48">
            <v>83.28</v>
          </cell>
          <cell r="F48">
            <v>22236</v>
          </cell>
        </row>
        <row r="49">
          <cell r="B49" t="str">
            <v>651-132</v>
          </cell>
          <cell r="C49" t="str">
            <v xml:space="preserve"> Traùt töôøng , coät, ñaø giaèng VM75</v>
          </cell>
          <cell r="D49" t="str">
            <v>m2</v>
          </cell>
          <cell r="E49">
            <v>238.74</v>
          </cell>
          <cell r="F49">
            <v>4813</v>
          </cell>
        </row>
        <row r="50">
          <cell r="B50" t="str">
            <v>703-510</v>
          </cell>
          <cell r="C50" t="str">
            <v>Chaân töôøng: =208,2 *2 * 0,55</v>
          </cell>
          <cell r="D50" t="str">
            <v>m2</v>
          </cell>
          <cell r="E50">
            <v>229.02</v>
          </cell>
          <cell r="F50">
            <v>0</v>
          </cell>
        </row>
        <row r="51">
          <cell r="B51" t="str">
            <v>500-511</v>
          </cell>
          <cell r="C51" t="str">
            <v>Coät: =3 * (0,3 + 0,3 ) * 2 * 2,7</v>
          </cell>
          <cell r="D51" t="str">
            <v>m2</v>
          </cell>
          <cell r="E51">
            <v>9.7200000000000006</v>
          </cell>
          <cell r="F51">
            <v>0</v>
          </cell>
        </row>
        <row r="52">
          <cell r="B52" t="str">
            <v>702-310</v>
          </cell>
          <cell r="C52" t="str">
            <v xml:space="preserve"> Baû mactit töôøng , coät</v>
          </cell>
          <cell r="D52" t="str">
            <v>m2</v>
          </cell>
          <cell r="E52">
            <v>238.74</v>
          </cell>
          <cell r="F52">
            <v>3460</v>
          </cell>
        </row>
        <row r="53">
          <cell r="B53" t="str">
            <v>703-510</v>
          </cell>
          <cell r="C53" t="str">
            <v xml:space="preserve"> Sôn nöôùc töôøng , coät</v>
          </cell>
          <cell r="D53" t="str">
            <v>m2</v>
          </cell>
          <cell r="E53">
            <v>238.74</v>
          </cell>
          <cell r="F53">
            <v>3384</v>
          </cell>
        </row>
        <row r="54">
          <cell r="A54" t="str">
            <v>BM12-100</v>
          </cell>
          <cell r="B54" t="str">
            <v>500-511</v>
          </cell>
          <cell r="C54" t="str">
            <v xml:space="preserve"> Gia coâng saét hình cho khung haøng raøo: 5024kg+429kg</v>
          </cell>
          <cell r="D54" t="str">
            <v>Taán</v>
          </cell>
          <cell r="E54">
            <v>5.4530000000000003</v>
          </cell>
          <cell r="F54">
            <v>4506394</v>
          </cell>
        </row>
        <row r="55">
          <cell r="A55" t="str">
            <v>BL20</v>
          </cell>
          <cell r="B55" t="str">
            <v>505-910</v>
          </cell>
          <cell r="C55" t="str">
            <v xml:space="preserve"> Laép ñaët saét hình cho haøng raøo</v>
          </cell>
          <cell r="D55" t="str">
            <v>Taán</v>
          </cell>
          <cell r="E55">
            <v>5.4530000000000003</v>
          </cell>
          <cell r="F55">
            <v>546000</v>
          </cell>
        </row>
        <row r="56">
          <cell r="B56" t="str">
            <v>500-611</v>
          </cell>
          <cell r="C56" t="str">
            <v xml:space="preserve"> Gia coâng laép ñaët raøo + khung löôùi B40</v>
          </cell>
          <cell r="D56" t="str">
            <v>m2</v>
          </cell>
          <cell r="E56">
            <v>353</v>
          </cell>
          <cell r="F56">
            <v>87331</v>
          </cell>
        </row>
        <row r="57">
          <cell r="A57" t="str">
            <v>BM12-100</v>
          </cell>
          <cell r="B57" t="str">
            <v>TT1</v>
          </cell>
          <cell r="C57" t="str">
            <v xml:space="preserve"> Gia coâng laép ñaët boulon F12x100 </v>
          </cell>
          <cell r="D57" t="str">
            <v>boä</v>
          </cell>
          <cell r="E57">
            <v>230</v>
          </cell>
          <cell r="F57">
            <v>2300</v>
          </cell>
        </row>
        <row r="58">
          <cell r="A58" t="str">
            <v>BL20</v>
          </cell>
          <cell r="B58" t="str">
            <v>TT2</v>
          </cell>
          <cell r="C58" t="str">
            <v xml:space="preserve"> Gia coâng laép ñaët baûn leà F20 </v>
          </cell>
          <cell r="D58" t="str">
            <v>boä</v>
          </cell>
          <cell r="E58">
            <v>6</v>
          </cell>
          <cell r="F58">
            <v>20000</v>
          </cell>
        </row>
        <row r="59">
          <cell r="B59" t="str">
            <v>703-430</v>
          </cell>
          <cell r="C59" t="str">
            <v xml:space="preserve"> Sôn caáu kieän saét hình 2 nöôùc choáng ræ</v>
          </cell>
          <cell r="D59" t="str">
            <v>m2</v>
          </cell>
          <cell r="E59">
            <v>189.45</v>
          </cell>
          <cell r="F59">
            <v>4974</v>
          </cell>
        </row>
        <row r="60">
          <cell r="B60" t="str">
            <v>703-430</v>
          </cell>
          <cell r="C60" t="str">
            <v xml:space="preserve"> Sôn caáu kieän saét hình 2 nöôùc daàu</v>
          </cell>
          <cell r="D60" t="str">
            <v>m2</v>
          </cell>
          <cell r="E60">
            <v>189.45</v>
          </cell>
          <cell r="F60">
            <v>4974</v>
          </cell>
        </row>
        <row r="61">
          <cell r="B61" t="str">
            <v>041-112</v>
          </cell>
          <cell r="C61" t="str">
            <v>Ñaép ñaát C2 haøng raøo vaø coång</v>
          </cell>
          <cell r="D61" t="str">
            <v>m3</v>
          </cell>
          <cell r="E61">
            <v>113</v>
          </cell>
          <cell r="F61">
            <v>0</v>
          </cell>
        </row>
        <row r="62">
          <cell r="B62" t="str">
            <v>VC-03B</v>
          </cell>
          <cell r="C62" t="str">
            <v>Boác xuùc ñaát thöøa leân xuoáng: x1.3</v>
          </cell>
          <cell r="D62" t="str">
            <v>m3</v>
          </cell>
          <cell r="E62">
            <v>52.586430000000036</v>
          </cell>
          <cell r="F62">
            <v>0</v>
          </cell>
        </row>
        <row r="63">
          <cell r="B63" t="str">
            <v>VC-03C</v>
          </cell>
          <cell r="C63" t="str">
            <v>Chuyeån  ñaát thöøa baèng xe cuùtkít cly 200m</v>
          </cell>
          <cell r="D63" t="str">
            <v>m3</v>
          </cell>
          <cell r="E63">
            <v>52.59</v>
          </cell>
          <cell r="F63">
            <v>0</v>
          </cell>
        </row>
        <row r="64">
          <cell r="C64" t="str">
            <v>COÄNG II :</v>
          </cell>
          <cell r="D64" t="str">
            <v/>
          </cell>
          <cell r="E64">
            <v>77.305477173317982</v>
          </cell>
          <cell r="F64">
            <v>0</v>
          </cell>
        </row>
        <row r="65">
          <cell r="C65" t="str">
            <v>III - CAÙC MOÙNG THIEÁT BÒ NGOAØI TRÔØI:</v>
          </cell>
          <cell r="D65" t="str">
            <v/>
          </cell>
          <cell r="E65">
            <v>47.568748729476098</v>
          </cell>
          <cell r="F65">
            <v>0</v>
          </cell>
        </row>
        <row r="66">
          <cell r="B66" t="str">
            <v>031-442</v>
          </cell>
          <cell r="C66" t="str">
            <v>Ñaøo ñaát C2 caùc moùng thieát bò ngoøai trôøi</v>
          </cell>
          <cell r="D66" t="str">
            <v>m3</v>
          </cell>
          <cell r="E66">
            <v>757.39070303499295</v>
          </cell>
          <cell r="F66">
            <v>0</v>
          </cell>
        </row>
        <row r="67">
          <cell r="C67" t="str">
            <v>M1: =1/3*1,15*(10,9+6,9+12,1*8,1+SQRT(10,9*6,9*12,1*8,1))</v>
          </cell>
          <cell r="D67" t="str">
            <v>m3</v>
          </cell>
          <cell r="E67">
            <v>77.305477173317982</v>
          </cell>
          <cell r="F67">
            <v>0</v>
          </cell>
        </row>
        <row r="68">
          <cell r="C68" t="str">
            <v>M2: =1/3*1,15*(4,9*6,9*+6,1*8,1+SQRT(4,9*6,9*6,1*8,1))</v>
          </cell>
          <cell r="D68" t="str">
            <v>m3</v>
          </cell>
          <cell r="E68">
            <v>47.568748729476098</v>
          </cell>
          <cell r="F68">
            <v>0</v>
          </cell>
        </row>
        <row r="69">
          <cell r="C69" t="str">
            <v>M3: =1/3*1,15*(6,9*2,1+8,1*3,3+SQRT(6,9*2,1*3,3*8,1))</v>
          </cell>
          <cell r="D69" t="str">
            <v>m3</v>
          </cell>
          <cell r="E69">
            <v>23.345149007674753</v>
          </cell>
          <cell r="F69">
            <v>0</v>
          </cell>
        </row>
        <row r="70">
          <cell r="C70" t="str">
            <v>M4: =1/3*1,15*(6,9*2,5+8,1*3,7+SQRT(6,9*2,5*8,1*3,7))</v>
          </cell>
          <cell r="D70" t="str">
            <v>m3</v>
          </cell>
          <cell r="E70">
            <v>26.816945516695245</v>
          </cell>
          <cell r="F70">
            <v>0</v>
          </cell>
        </row>
        <row r="71">
          <cell r="C71" t="str">
            <v>2 moùng söù ñôû =2*1/3*1,15*(2,5*2,5+3,7*3,7+2,5*3,7)</v>
          </cell>
          <cell r="D71" t="str">
            <v>m3</v>
          </cell>
          <cell r="E71">
            <v>22.378999999999998</v>
          </cell>
          <cell r="F71">
            <v>0</v>
          </cell>
        </row>
        <row r="72">
          <cell r="C72" t="str">
            <v>2 moùng MTC1
=2*1/3*1,9*(7,3*5,8+8,3*6,8+SQRT(7,3*5,8*8,3*6,8))</v>
          </cell>
          <cell r="D72" t="str">
            <v>m3</v>
          </cell>
          <cell r="E72">
            <v>187.04137947170258</v>
          </cell>
          <cell r="F72">
            <v>0</v>
          </cell>
        </row>
        <row r="73">
          <cell r="C73" t="str">
            <v>4 moùng MTC2
=4*1/3*1,9*(6,3*4,3+8,3*6,3+SQRT(6,3*4,3*8,3*6,3))</v>
          </cell>
          <cell r="D73" t="str">
            <v>m3</v>
          </cell>
          <cell r="E73">
            <v>296.4428085674607</v>
          </cell>
          <cell r="F73">
            <v>0</v>
          </cell>
        </row>
        <row r="74">
          <cell r="B74" t="str">
            <v>B3-13e/CÑ79/57C</v>
          </cell>
          <cell r="C74" t="str">
            <v>1 moùng daøn tuï buø
=1/3*0.95*(3.91*2.62+4.91*3.62+SQRT(3.91*2.62*4.91*3.62))</v>
          </cell>
          <cell r="D74" t="str">
            <v>m3</v>
          </cell>
          <cell r="E74">
            <v>13.145527901998921</v>
          </cell>
          <cell r="F74">
            <v>0</v>
          </cell>
        </row>
        <row r="75">
          <cell r="C75" t="str">
            <v>1 moùng BT töï duøng =1/3*1,25*(2,4*2,4+3,8*3,8+2,4*3,8)</v>
          </cell>
          <cell r="D75" t="str">
            <v>m3</v>
          </cell>
          <cell r="E75">
            <v>12.216666666666665</v>
          </cell>
          <cell r="F75">
            <v>0</v>
          </cell>
        </row>
        <row r="76">
          <cell r="C76" t="str">
            <v>6 moùng truï chieáu saùng
=6*1/3*1,15*(2,1*2,1+3,3*3,3+2,1*3,3)</v>
          </cell>
          <cell r="D76" t="str">
            <v>m3</v>
          </cell>
          <cell r="E76">
            <v>51.128999999999991</v>
          </cell>
          <cell r="F76">
            <v>0</v>
          </cell>
        </row>
        <row r="77">
          <cell r="B77" t="str">
            <v>B3-13e/CÑ79/57C</v>
          </cell>
          <cell r="C77" t="str">
            <v>Ñaép ñaù 5x7 cheøn caùt</v>
          </cell>
          <cell r="D77" t="str">
            <v>100m3</v>
          </cell>
          <cell r="E77">
            <v>0.27677999999999997</v>
          </cell>
          <cell r="F77">
            <v>16752000</v>
          </cell>
        </row>
        <row r="78">
          <cell r="C78" t="str">
            <v>2MTC1: =2*(6,8*5,6*0,15)</v>
          </cell>
          <cell r="D78" t="str">
            <v>m3</v>
          </cell>
          <cell r="E78">
            <v>11.423999999999999</v>
          </cell>
          <cell r="F78">
            <v>0</v>
          </cell>
        </row>
        <row r="79">
          <cell r="C79" t="str">
            <v>4MTC2: =4*(6,3*4,3*0,15)</v>
          </cell>
          <cell r="D79" t="str">
            <v>m3</v>
          </cell>
          <cell r="E79">
            <v>16.253999999999998</v>
          </cell>
          <cell r="F79">
            <v>0</v>
          </cell>
        </row>
        <row r="80">
          <cell r="B80" t="str">
            <v>221-511</v>
          </cell>
          <cell r="C80" t="str">
            <v>Beùton loùt M100 ñaù 1x2 thieát bò ngoaøi trôøi</v>
          </cell>
          <cell r="D80" t="str">
            <v>m3</v>
          </cell>
          <cell r="E80">
            <v>14.904310000000002</v>
          </cell>
          <cell r="F80">
            <v>360390</v>
          </cell>
        </row>
        <row r="81">
          <cell r="C81" t="str">
            <v>M1: =10,3*6,3*0,05</v>
          </cell>
          <cell r="D81" t="str">
            <v>m3</v>
          </cell>
          <cell r="E81">
            <v>3.2445000000000004</v>
          </cell>
          <cell r="F81">
            <v>0</v>
          </cell>
        </row>
        <row r="82">
          <cell r="C82" t="str">
            <v>M2: =4,3*6,3*0,05</v>
          </cell>
          <cell r="D82" t="str">
            <v>m3</v>
          </cell>
          <cell r="E82">
            <v>1.3545</v>
          </cell>
          <cell r="F82">
            <v>0</v>
          </cell>
        </row>
        <row r="83">
          <cell r="C83" t="str">
            <v>M3: =6,3*1,5*0,05</v>
          </cell>
          <cell r="D83" t="str">
            <v>m3</v>
          </cell>
          <cell r="E83">
            <v>0.47249999999999998</v>
          </cell>
          <cell r="F83">
            <v>0</v>
          </cell>
        </row>
        <row r="84">
          <cell r="C84" t="str">
            <v>M4: =6,3*1,9*0,05</v>
          </cell>
          <cell r="D84" t="str">
            <v>m3</v>
          </cell>
          <cell r="E84">
            <v>0.59849999999999992</v>
          </cell>
          <cell r="F84">
            <v>0</v>
          </cell>
        </row>
        <row r="85">
          <cell r="C85" t="str">
            <v>2 moùng söù ñôû =2*(1,9*1,9*0,05)</v>
          </cell>
          <cell r="D85" t="str">
            <v>m3</v>
          </cell>
          <cell r="E85">
            <v>0.36099999999999999</v>
          </cell>
          <cell r="F85">
            <v>0</v>
          </cell>
        </row>
        <row r="86">
          <cell r="C86" t="str">
            <v>2 moùng MTC1 =2*6,7*5,2*0,05</v>
          </cell>
          <cell r="D86" t="str">
            <v>m3</v>
          </cell>
          <cell r="E86">
            <v>3.4840000000000004</v>
          </cell>
          <cell r="F86">
            <v>0</v>
          </cell>
        </row>
        <row r="87">
          <cell r="C87" t="str">
            <v>4 moùng MTC2 =4*5,7*3,7*0,05</v>
          </cell>
          <cell r="D87" t="str">
            <v>m3</v>
          </cell>
          <cell r="E87">
            <v>4.2180000000000009</v>
          </cell>
          <cell r="F87">
            <v>0</v>
          </cell>
        </row>
        <row r="88">
          <cell r="B88" t="str">
            <v>221-212</v>
          </cell>
          <cell r="C88" t="str">
            <v>1 moùng daøn tuï buø
=3,31*2,02*0,05</v>
          </cell>
          <cell r="D88" t="str">
            <v>m3</v>
          </cell>
          <cell r="E88">
            <v>0.33431000000000005</v>
          </cell>
          <cell r="F88">
            <v>0</v>
          </cell>
        </row>
        <row r="89">
          <cell r="C89" t="str">
            <v>1 moùng BT töï duøng =1,8*1,8*0,05</v>
          </cell>
          <cell r="D89" t="str">
            <v>m3</v>
          </cell>
          <cell r="E89">
            <v>0.16200000000000003</v>
          </cell>
          <cell r="F89">
            <v>0</v>
          </cell>
        </row>
        <row r="90">
          <cell r="C90" t="str">
            <v>6 moùng truï chieáu saùng
=6*1,5*1,5*0,05</v>
          </cell>
          <cell r="D90" t="str">
            <v>m3</v>
          </cell>
          <cell r="E90">
            <v>0.67500000000000004</v>
          </cell>
          <cell r="F90">
            <v>0</v>
          </cell>
        </row>
        <row r="91">
          <cell r="B91" t="str">
            <v>221-212</v>
          </cell>
          <cell r="C91" t="str">
            <v>Beùton M200 ñaù 1x2 moùng</v>
          </cell>
          <cell r="D91" t="str">
            <v>m3</v>
          </cell>
          <cell r="E91">
            <v>88.782039999999995</v>
          </cell>
          <cell r="F91">
            <v>471970</v>
          </cell>
        </row>
        <row r="92">
          <cell r="C92" t="str">
            <v>M1: =10,1*6,1*0,25</v>
          </cell>
          <cell r="D92" t="str">
            <v>m3</v>
          </cell>
          <cell r="E92">
            <v>15.402499999999998</v>
          </cell>
          <cell r="F92">
            <v>0</v>
          </cell>
        </row>
        <row r="93">
          <cell r="C93" t="str">
            <v>M2: =4,1*6,1*0,25</v>
          </cell>
          <cell r="D93" t="str">
            <v>m3</v>
          </cell>
          <cell r="E93">
            <v>6.2524999999999995</v>
          </cell>
          <cell r="F93">
            <v>0</v>
          </cell>
        </row>
        <row r="94">
          <cell r="C94" t="str">
            <v>M3: =6,1*1,3*0,25</v>
          </cell>
          <cell r="D94" t="str">
            <v>m3</v>
          </cell>
          <cell r="E94">
            <v>1.9824999999999999</v>
          </cell>
          <cell r="F94">
            <v>0</v>
          </cell>
        </row>
        <row r="95">
          <cell r="C95" t="str">
            <v>M4: =6,1*1,7*0,25</v>
          </cell>
          <cell r="D95" t="str">
            <v>m3</v>
          </cell>
          <cell r="E95">
            <v>2.5924999999999998</v>
          </cell>
          <cell r="F95">
            <v>0</v>
          </cell>
        </row>
        <row r="96">
          <cell r="C96" t="str">
            <v>2 moùng söù ñôû =2*(1,7*1,7*0,25)</v>
          </cell>
          <cell r="D96" t="str">
            <v>m3</v>
          </cell>
          <cell r="E96">
            <v>1.4449999999999998</v>
          </cell>
          <cell r="F96">
            <v>0</v>
          </cell>
        </row>
        <row r="97">
          <cell r="C97" t="str">
            <v>2 moùng MTC1 =2*6,5*5*0,4</v>
          </cell>
          <cell r="D97" t="str">
            <v>m3</v>
          </cell>
          <cell r="E97">
            <v>26</v>
          </cell>
          <cell r="F97">
            <v>0</v>
          </cell>
        </row>
        <row r="98">
          <cell r="C98" t="str">
            <v>4 moùng MTC2 =4*5,5*3,5*0,4</v>
          </cell>
          <cell r="D98" t="str">
            <v>m3</v>
          </cell>
          <cell r="E98">
            <v>30.8</v>
          </cell>
          <cell r="F98">
            <v>0</v>
          </cell>
        </row>
        <row r="99">
          <cell r="B99" t="str">
            <v>222-412</v>
          </cell>
          <cell r="C99" t="str">
            <v>1 moùng daøn tuï buø
=3,11*1,82*0,2</v>
          </cell>
          <cell r="D99" t="str">
            <v>m3</v>
          </cell>
          <cell r="E99">
            <v>1.1320399999999999</v>
          </cell>
          <cell r="F99">
            <v>0</v>
          </cell>
        </row>
        <row r="100">
          <cell r="C100" t="str">
            <v>1 moùng BT töï duøng =1,6*1,6*0,25</v>
          </cell>
          <cell r="D100" t="str">
            <v>m3</v>
          </cell>
          <cell r="E100">
            <v>0.64000000000000012</v>
          </cell>
          <cell r="F100">
            <v>0</v>
          </cell>
        </row>
        <row r="101">
          <cell r="C101" t="str">
            <v>6 moùng truï chieáu saùng
=6*1,3*1,3*0,25</v>
          </cell>
          <cell r="D101" t="str">
            <v>m3</v>
          </cell>
          <cell r="E101">
            <v>2.5350000000000001</v>
          </cell>
          <cell r="F101">
            <v>0</v>
          </cell>
        </row>
        <row r="102">
          <cell r="B102" t="str">
            <v>222-412</v>
          </cell>
          <cell r="C102" t="str">
            <v>Beùton M200 ñaù 1x2 coå moùng thieát bò ngoaøi trôøi</v>
          </cell>
          <cell r="D102" t="str">
            <v>m3</v>
          </cell>
          <cell r="E102">
            <v>35.098745000000001</v>
          </cell>
          <cell r="F102">
            <v>659908</v>
          </cell>
        </row>
        <row r="103">
          <cell r="C103" t="str">
            <v>M1: =7*(0,7*0,7*1,12)+3*(0,55*0,55*1,12)</v>
          </cell>
          <cell r="D103" t="str">
            <v>m3</v>
          </cell>
          <cell r="E103">
            <v>4.8580000000000005</v>
          </cell>
          <cell r="F103">
            <v>0</v>
          </cell>
        </row>
        <row r="104">
          <cell r="C104" t="str">
            <v>M2: =2*(0,7*0,7*1,12)+3*(0,55*0,55*1,12)</v>
          </cell>
          <cell r="D104" t="str">
            <v>m3</v>
          </cell>
          <cell r="E104">
            <v>2.1140000000000003</v>
          </cell>
          <cell r="F104">
            <v>0</v>
          </cell>
        </row>
        <row r="105">
          <cell r="C105" t="str">
            <v>M3: =3*(0,55*0,55*1,12)</v>
          </cell>
          <cell r="D105" t="str">
            <v>m3</v>
          </cell>
          <cell r="E105">
            <v>1.0164000000000004</v>
          </cell>
          <cell r="F105">
            <v>0</v>
          </cell>
        </row>
        <row r="106">
          <cell r="C106" t="str">
            <v>M4: =3*(0,55*0,55*1,12)</v>
          </cell>
          <cell r="D106" t="str">
            <v>m3</v>
          </cell>
          <cell r="E106">
            <v>1.0164000000000004</v>
          </cell>
          <cell r="F106">
            <v>0</v>
          </cell>
        </row>
        <row r="107">
          <cell r="C107" t="str">
            <v>2 moùng söù ñôû =2*(0,55*0,55*1,12)</v>
          </cell>
          <cell r="D107" t="str">
            <v>m3</v>
          </cell>
          <cell r="E107">
            <v>0.6776000000000002</v>
          </cell>
          <cell r="F107">
            <v>0</v>
          </cell>
        </row>
        <row r="108">
          <cell r="C108" t="str">
            <v>2 moùng MTC1 =2*(1,5*1,5*1,67)</v>
          </cell>
          <cell r="D108" t="str">
            <v>m3</v>
          </cell>
          <cell r="E108">
            <v>7.5149999999999997</v>
          </cell>
          <cell r="F108">
            <v>0</v>
          </cell>
        </row>
        <row r="109">
          <cell r="C109" t="str">
            <v>4 moùng MTC2 =4*(1,5*1,5*1,67)</v>
          </cell>
          <cell r="D109" t="str">
            <v>m3</v>
          </cell>
          <cell r="E109">
            <v>15.03</v>
          </cell>
          <cell r="F109">
            <v>0</v>
          </cell>
        </row>
        <row r="110">
          <cell r="B110" t="str">
            <v>240-110</v>
          </cell>
          <cell r="C110" t="str">
            <v>1 moùng daøn tuï buø
=2*(1,31*0,3*0,97)</v>
          </cell>
          <cell r="D110" t="str">
            <v>m3</v>
          </cell>
          <cell r="E110">
            <v>0.76241999999999999</v>
          </cell>
          <cell r="F110">
            <v>0</v>
          </cell>
        </row>
        <row r="111">
          <cell r="C111" t="str">
            <v>1 moùng BT töï duøng =0,55*0,55*1,17</v>
          </cell>
          <cell r="D111" t="str">
            <v>m3</v>
          </cell>
          <cell r="E111">
            <v>0.35392500000000005</v>
          </cell>
          <cell r="F111">
            <v>0</v>
          </cell>
        </row>
        <row r="112">
          <cell r="C112" t="str">
            <v>6 moùng truï chieáu saùng
=6*(0,5*0,5*1,17)</v>
          </cell>
          <cell r="D112" t="str">
            <v>m3</v>
          </cell>
          <cell r="E112">
            <v>1.7549999999999999</v>
          </cell>
          <cell r="F112">
            <v>0</v>
          </cell>
        </row>
        <row r="113">
          <cell r="B113" t="str">
            <v>240-110</v>
          </cell>
          <cell r="C113" t="str">
            <v>Gia coâng laép ñaët saét troøn D&lt;=10  cho caùc moùng thieát bò ngoaøi trôøi</v>
          </cell>
          <cell r="D113" t="str">
            <v>Taán</v>
          </cell>
          <cell r="E113">
            <v>2.5030000000000001</v>
          </cell>
          <cell r="F113">
            <v>3995100</v>
          </cell>
        </row>
        <row r="114">
          <cell r="C114" t="str">
            <v>M1: =1170</v>
          </cell>
          <cell r="D114" t="str">
            <v>kg</v>
          </cell>
          <cell r="E114">
            <v>1170</v>
          </cell>
          <cell r="F114">
            <v>0</v>
          </cell>
        </row>
        <row r="115">
          <cell r="C115" t="str">
            <v>M2: =376</v>
          </cell>
          <cell r="D115" t="str">
            <v>kg</v>
          </cell>
          <cell r="E115">
            <v>376</v>
          </cell>
          <cell r="F115">
            <v>0</v>
          </cell>
        </row>
        <row r="116">
          <cell r="C116" t="str">
            <v>M3: =134</v>
          </cell>
          <cell r="D116" t="str">
            <v>kg</v>
          </cell>
          <cell r="E116">
            <v>134</v>
          </cell>
          <cell r="F116">
            <v>0</v>
          </cell>
        </row>
        <row r="117">
          <cell r="C117" t="str">
            <v>M4: =166</v>
          </cell>
          <cell r="D117" t="str">
            <v>kg</v>
          </cell>
          <cell r="E117">
            <v>166</v>
          </cell>
          <cell r="F117">
            <v>0</v>
          </cell>
        </row>
        <row r="118">
          <cell r="C118" t="str">
            <v>2 moùng söù ñôû =2*50</v>
          </cell>
          <cell r="D118" t="str">
            <v>kg</v>
          </cell>
          <cell r="E118">
            <v>100</v>
          </cell>
          <cell r="F118">
            <v>0</v>
          </cell>
        </row>
        <row r="119">
          <cell r="C119" t="str">
            <v>2 moùng MTC1 =2*102</v>
          </cell>
          <cell r="D119" t="str">
            <v>kg</v>
          </cell>
          <cell r="E119">
            <v>204</v>
          </cell>
          <cell r="F119">
            <v>0</v>
          </cell>
        </row>
        <row r="120">
          <cell r="C120" t="str">
            <v>4 moùng MTC2 =4*92</v>
          </cell>
          <cell r="D120" t="str">
            <v>kg</v>
          </cell>
          <cell r="E120">
            <v>184</v>
          </cell>
          <cell r="F120">
            <v>0</v>
          </cell>
        </row>
        <row r="121">
          <cell r="B121" t="str">
            <v>240-120</v>
          </cell>
          <cell r="C121" t="str">
            <v>1 moùng daøn tuï buø =120</v>
          </cell>
          <cell r="D121" t="str">
            <v>kg</v>
          </cell>
          <cell r="E121">
            <v>120</v>
          </cell>
          <cell r="F121">
            <v>0</v>
          </cell>
        </row>
        <row r="122">
          <cell r="C122" t="str">
            <v>1 moùng BT töï duøng =7</v>
          </cell>
          <cell r="D122" t="str">
            <v>kg</v>
          </cell>
          <cell r="E122">
            <v>7</v>
          </cell>
          <cell r="F122">
            <v>0</v>
          </cell>
        </row>
        <row r="123">
          <cell r="C123" t="str">
            <v>6 moùng truï chieáu saùng
=6*7</v>
          </cell>
          <cell r="D123" t="str">
            <v>kg</v>
          </cell>
          <cell r="E123">
            <v>42</v>
          </cell>
          <cell r="F123">
            <v>0</v>
          </cell>
        </row>
        <row r="124">
          <cell r="B124" t="str">
            <v>240-120</v>
          </cell>
          <cell r="C124" t="str">
            <v>Gia coâng laép ñaët saét troøn D&lt;=18  cho caùc moùng thieát bi ñieän ngoaøi trôøi</v>
          </cell>
          <cell r="D124" t="str">
            <v>Taán</v>
          </cell>
          <cell r="E124">
            <v>5.0494599999999998</v>
          </cell>
          <cell r="F124">
            <v>3938460</v>
          </cell>
        </row>
        <row r="125">
          <cell r="C125" t="str">
            <v>M1: =67</v>
          </cell>
          <cell r="D125" t="str">
            <v>kg</v>
          </cell>
          <cell r="E125">
            <v>67</v>
          </cell>
          <cell r="F125">
            <v>0</v>
          </cell>
        </row>
        <row r="126">
          <cell r="C126" t="str">
            <v>M2: =143,8</v>
          </cell>
          <cell r="D126" t="str">
            <v>kg</v>
          </cell>
          <cell r="E126">
            <v>143.80000000000001</v>
          </cell>
          <cell r="F126">
            <v>0</v>
          </cell>
        </row>
        <row r="127">
          <cell r="C127" t="str">
            <v>M3: =67</v>
          </cell>
          <cell r="D127" t="str">
            <v>kg</v>
          </cell>
          <cell r="E127">
            <v>67</v>
          </cell>
          <cell r="F127">
            <v>0</v>
          </cell>
        </row>
        <row r="128">
          <cell r="C128" t="str">
            <v>M4: =67</v>
          </cell>
          <cell r="D128" t="str">
            <v>kg</v>
          </cell>
          <cell r="E128">
            <v>67</v>
          </cell>
          <cell r="F128">
            <v>0</v>
          </cell>
        </row>
        <row r="129">
          <cell r="C129" t="str">
            <v>2 moùng söù ñôû =2*30</v>
          </cell>
          <cell r="D129" t="str">
            <v>kg</v>
          </cell>
          <cell r="E129">
            <v>60</v>
          </cell>
          <cell r="F129">
            <v>0</v>
          </cell>
        </row>
        <row r="130">
          <cell r="C130" t="str">
            <v>2 moùng MTC1 =2*1147</v>
          </cell>
          <cell r="D130" t="str">
            <v>kg</v>
          </cell>
          <cell r="E130">
            <v>2294</v>
          </cell>
          <cell r="F130">
            <v>0</v>
          </cell>
        </row>
        <row r="131">
          <cell r="C131" t="str">
            <v>4 moùng MTC2 =4*490</v>
          </cell>
          <cell r="D131" t="str">
            <v>kg</v>
          </cell>
          <cell r="E131">
            <v>1960</v>
          </cell>
          <cell r="F131">
            <v>0</v>
          </cell>
        </row>
        <row r="132">
          <cell r="B132" t="str">
            <v>240-130</v>
          </cell>
          <cell r="C132" t="str">
            <v>1 moùng daøn tuï buø =0</v>
          </cell>
          <cell r="D132" t="str">
            <v>kg</v>
          </cell>
          <cell r="E132">
            <v>0</v>
          </cell>
          <cell r="F132">
            <v>0</v>
          </cell>
        </row>
        <row r="133">
          <cell r="C133" t="str">
            <v>1 moùng BT töï duøng =90,66</v>
          </cell>
          <cell r="D133" t="str">
            <v>kg</v>
          </cell>
          <cell r="E133">
            <v>90.66</v>
          </cell>
          <cell r="F133">
            <v>0</v>
          </cell>
        </row>
        <row r="134">
          <cell r="C134" t="str">
            <v>6 moùng truï chieáu saùng =6*50</v>
          </cell>
          <cell r="D134" t="str">
            <v>kg</v>
          </cell>
          <cell r="E134">
            <v>300</v>
          </cell>
          <cell r="F134">
            <v>0</v>
          </cell>
        </row>
        <row r="135">
          <cell r="B135" t="str">
            <v>240-130</v>
          </cell>
          <cell r="C135" t="str">
            <v>Gia coâng laép ñaët saét troøn d&gt; 18 cho  thieát bò ngoaøi trôøi</v>
          </cell>
          <cell r="D135" t="str">
            <v>Taán</v>
          </cell>
          <cell r="E135">
            <v>1.08</v>
          </cell>
          <cell r="F135">
            <v>3943500</v>
          </cell>
        </row>
        <row r="136">
          <cell r="A136" t="str">
            <v>BM16-500/150</v>
          </cell>
          <cell r="C136" t="str">
            <v>2 MTC1 =2*180</v>
          </cell>
          <cell r="D136" t="str">
            <v>kg</v>
          </cell>
          <cell r="E136">
            <v>360</v>
          </cell>
          <cell r="F136">
            <v>0</v>
          </cell>
        </row>
        <row r="137">
          <cell r="A137" t="str">
            <v>BM24-600/200</v>
          </cell>
          <cell r="C137" t="str">
            <v>4 MTC2 =4*180</v>
          </cell>
          <cell r="D137" t="str">
            <v>kg</v>
          </cell>
          <cell r="E137">
            <v>720</v>
          </cell>
          <cell r="F137">
            <v>0</v>
          </cell>
        </row>
        <row r="138">
          <cell r="A138" t="str">
            <v>BM16-500/150</v>
          </cell>
          <cell r="C138" t="str">
            <v>Gia coâng ñònh vò Boulon neo ( Vaät lieäu B caáp)</v>
          </cell>
          <cell r="D138" t="str">
            <v>Boä</v>
          </cell>
          <cell r="E138">
            <v>256</v>
          </cell>
          <cell r="F138">
            <v>27000</v>
          </cell>
        </row>
        <row r="139">
          <cell r="A139" t="str">
            <v>BM16-500/150</v>
          </cell>
          <cell r="C139" t="str">
            <v>M1:         M16-500/150</v>
          </cell>
          <cell r="D139" t="str">
            <v>Boä</v>
          </cell>
          <cell r="E139">
            <v>24</v>
          </cell>
          <cell r="F139">
            <v>27000</v>
          </cell>
        </row>
        <row r="140">
          <cell r="A140" t="str">
            <v>BM24-600/200</v>
          </cell>
          <cell r="C140" t="str">
            <v xml:space="preserve">               M24-600/200</v>
          </cell>
          <cell r="D140" t="str">
            <v>Boä</v>
          </cell>
          <cell r="E140">
            <v>28</v>
          </cell>
          <cell r="F140">
            <v>16000</v>
          </cell>
        </row>
        <row r="141">
          <cell r="A141" t="str">
            <v>BM16-500/150</v>
          </cell>
          <cell r="C141" t="str">
            <v>M2:         M16-500/150</v>
          </cell>
          <cell r="D141" t="str">
            <v>Boä</v>
          </cell>
          <cell r="E141">
            <v>24</v>
          </cell>
          <cell r="F141">
            <v>27000</v>
          </cell>
        </row>
        <row r="142">
          <cell r="A142" t="str">
            <v>BM24-600/200</v>
          </cell>
          <cell r="C142" t="str">
            <v xml:space="preserve">               M24-600/200</v>
          </cell>
          <cell r="D142" t="str">
            <v>Boä</v>
          </cell>
          <cell r="E142">
            <v>8</v>
          </cell>
          <cell r="F142">
            <v>16000</v>
          </cell>
        </row>
        <row r="143">
          <cell r="A143" t="str">
            <v>BM16-500/150</v>
          </cell>
          <cell r="C143" t="str">
            <v>M3:         M16-500/150</v>
          </cell>
          <cell r="D143" t="str">
            <v>Boä</v>
          </cell>
          <cell r="E143">
            <v>24</v>
          </cell>
          <cell r="F143">
            <v>27000</v>
          </cell>
        </row>
        <row r="144">
          <cell r="A144" t="str">
            <v>BM16-500/150</v>
          </cell>
          <cell r="C144" t="str">
            <v>M4 :         M16-500/150</v>
          </cell>
          <cell r="D144" t="str">
            <v>Boä</v>
          </cell>
          <cell r="E144">
            <v>24</v>
          </cell>
          <cell r="F144">
            <v>27000</v>
          </cell>
        </row>
        <row r="145">
          <cell r="A145" t="str">
            <v>BM30-1400/200</v>
          </cell>
          <cell r="C145" t="str">
            <v>2 moùng truï coång 110Kv MTC1:M30-1400/200
=2*16</v>
          </cell>
          <cell r="D145" t="str">
            <v>Boä</v>
          </cell>
          <cell r="E145">
            <v>32</v>
          </cell>
          <cell r="F145">
            <v>90000</v>
          </cell>
        </row>
        <row r="146">
          <cell r="A146" t="str">
            <v>BM30-1400/200</v>
          </cell>
          <cell r="C146" t="str">
            <v>4 moùng truï coång 110Kv MTC2: M30/1400-200
=4*16</v>
          </cell>
          <cell r="D146" t="str">
            <v>Boä</v>
          </cell>
          <cell r="E146">
            <v>64</v>
          </cell>
          <cell r="F146">
            <v>90000</v>
          </cell>
        </row>
        <row r="147">
          <cell r="A147" t="str">
            <v>BM20-500</v>
          </cell>
          <cell r="B147" t="str">
            <v>671-233</v>
          </cell>
          <cell r="C147" t="str">
            <v>6 moùng truï chieáu saùng : M20-500
=6*4</v>
          </cell>
          <cell r="D147" t="str">
            <v>Boä</v>
          </cell>
          <cell r="E147">
            <v>24</v>
          </cell>
          <cell r="F147">
            <v>20000</v>
          </cell>
        </row>
        <row r="148">
          <cell r="A148" t="str">
            <v>BM20-950</v>
          </cell>
          <cell r="C148" t="str">
            <v>1 moùng daøn tuï buø: M20-950
=1*4</v>
          </cell>
          <cell r="D148" t="str">
            <v>Boä</v>
          </cell>
          <cell r="E148">
            <v>4</v>
          </cell>
          <cell r="F148">
            <v>36000</v>
          </cell>
        </row>
        <row r="149">
          <cell r="A149" t="str">
            <v>BM16-500</v>
          </cell>
          <cell r="C149" t="str">
            <v>1 BT töï duøng : M16-500</v>
          </cell>
          <cell r="D149" t="str">
            <v>Boä</v>
          </cell>
          <cell r="E149">
            <v>8</v>
          </cell>
          <cell r="F149">
            <v>27000</v>
          </cell>
        </row>
        <row r="150">
          <cell r="B150" t="str">
            <v>671-233</v>
          </cell>
          <cell r="C150" t="str">
            <v>Laùng vöõa maët coå moùng thieát bò ngoaøi trôøi  M100 daày 3cm</v>
          </cell>
          <cell r="D150" t="str">
            <v>m2</v>
          </cell>
          <cell r="E150">
            <v>24.431000000000004</v>
          </cell>
          <cell r="F150">
            <v>11255</v>
          </cell>
        </row>
        <row r="151">
          <cell r="C151" t="str">
            <v>M1: =7*(0,7*0,7)+3*(0,55*0,55)</v>
          </cell>
          <cell r="D151" t="str">
            <v>m2</v>
          </cell>
          <cell r="E151">
            <v>4.3375000000000004</v>
          </cell>
          <cell r="F151">
            <v>0</v>
          </cell>
        </row>
        <row r="152">
          <cell r="C152" t="str">
            <v>M2: =2*(0,7*0,7)+3*(0,55*0,55)</v>
          </cell>
          <cell r="D152" t="str">
            <v>m2</v>
          </cell>
          <cell r="E152">
            <v>1.8875000000000002</v>
          </cell>
          <cell r="F152">
            <v>0</v>
          </cell>
        </row>
        <row r="153">
          <cell r="C153" t="str">
            <v>M3: =3*(0,55*0,55)</v>
          </cell>
          <cell r="D153" t="str">
            <v>m2</v>
          </cell>
          <cell r="E153">
            <v>0.9075000000000002</v>
          </cell>
          <cell r="F153">
            <v>0</v>
          </cell>
        </row>
        <row r="154">
          <cell r="C154" t="str">
            <v>M4: =3*(0,55*0,55)</v>
          </cell>
          <cell r="D154" t="str">
            <v>m2</v>
          </cell>
          <cell r="E154">
            <v>0.9075000000000002</v>
          </cell>
          <cell r="F154">
            <v>0</v>
          </cell>
        </row>
        <row r="155">
          <cell r="C155" t="str">
            <v>2 moùng söù ñôû =2*(0,55*0,55)</v>
          </cell>
          <cell r="D155" t="str">
            <v>m2</v>
          </cell>
          <cell r="E155">
            <v>0.60500000000000009</v>
          </cell>
          <cell r="F155">
            <v>0</v>
          </cell>
        </row>
        <row r="156">
          <cell r="C156" t="str">
            <v>2 moùng MTC1 =2*(1,5*1,5)</v>
          </cell>
          <cell r="D156" t="str">
            <v>m2</v>
          </cell>
          <cell r="E156">
            <v>4.5</v>
          </cell>
          <cell r="F156">
            <v>0</v>
          </cell>
        </row>
        <row r="157">
          <cell r="B157" t="str">
            <v>041-112</v>
          </cell>
          <cell r="C157" t="str">
            <v>4 moùng MTC2 =4*(1,5*1,5)</v>
          </cell>
          <cell r="D157" t="str">
            <v>m2</v>
          </cell>
          <cell r="E157">
            <v>9</v>
          </cell>
          <cell r="F157">
            <v>0</v>
          </cell>
        </row>
        <row r="158">
          <cell r="B158" t="str">
            <v>VC-03B</v>
          </cell>
          <cell r="C158" t="str">
            <v>1 moùng daøn tuï buø =2*(1,31*0,3)</v>
          </cell>
          <cell r="D158" t="str">
            <v>m2</v>
          </cell>
          <cell r="E158">
            <v>0.78600000000000003</v>
          </cell>
          <cell r="F158">
            <v>0</v>
          </cell>
        </row>
        <row r="159">
          <cell r="B159" t="str">
            <v>VC-03C</v>
          </cell>
          <cell r="C159" t="str">
            <v>6 moùng truï chieáu saùng =6*(0,5*0,5)</v>
          </cell>
          <cell r="D159" t="str">
            <v>m2</v>
          </cell>
          <cell r="E159">
            <v>1.5</v>
          </cell>
          <cell r="F159">
            <v>0</v>
          </cell>
        </row>
        <row r="160">
          <cell r="B160" t="str">
            <v>041-112</v>
          </cell>
          <cell r="C160" t="str">
            <v>Ñaép ñaát C2  thaønh moùng thieát bò ngoaøi trôøi</v>
          </cell>
          <cell r="D160" t="str">
            <v>m3</v>
          </cell>
          <cell r="E160">
            <v>624.92519803499295</v>
          </cell>
          <cell r="F160">
            <v>0</v>
          </cell>
        </row>
        <row r="161">
          <cell r="B161" t="str">
            <v>VC-03B</v>
          </cell>
          <cell r="C161" t="str">
            <v>Boác xuùc ñaát thöøa leân xuoáng: (Ñaøo-ñaép)x1.3</v>
          </cell>
          <cell r="D161" t="str">
            <v>m3</v>
          </cell>
          <cell r="E161">
            <v>172.20515650000002</v>
          </cell>
          <cell r="F161">
            <v>0</v>
          </cell>
        </row>
        <row r="162">
          <cell r="B162" t="str">
            <v>VC-03C</v>
          </cell>
          <cell r="C162" t="str">
            <v>Chuyeån  ñaát thöøa baèng xe cuùtkít cly 200m</v>
          </cell>
          <cell r="D162" t="str">
            <v>m3</v>
          </cell>
          <cell r="E162">
            <v>180.5</v>
          </cell>
          <cell r="F162">
            <v>0</v>
          </cell>
        </row>
        <row r="163">
          <cell r="C163" t="str">
            <v>COÄNG III</v>
          </cell>
          <cell r="D163" t="str">
            <v/>
          </cell>
          <cell r="E163">
            <v>132.61302084999946</v>
          </cell>
          <cell r="F163">
            <v>0</v>
          </cell>
        </row>
        <row r="164">
          <cell r="C164" t="str">
            <v>IV. MOÙNG MBA LÖÏC</v>
          </cell>
          <cell r="D164" t="str">
            <v/>
          </cell>
          <cell r="E164">
            <v>10.706702084916989</v>
          </cell>
          <cell r="F164">
            <v>0</v>
          </cell>
        </row>
        <row r="165">
          <cell r="B165" t="str">
            <v>031-322</v>
          </cell>
          <cell r="C165" t="str">
            <v>Ñaøo ñaát C2 moùng MBA löïc</v>
          </cell>
          <cell r="D165" t="str">
            <v>m3</v>
          </cell>
          <cell r="E165">
            <v>143.31972293491646</v>
          </cell>
          <cell r="F165">
            <v>0</v>
          </cell>
        </row>
        <row r="166">
          <cell r="B166" t="str">
            <v>221-511</v>
          </cell>
          <cell r="C166" t="str">
            <v>Moùng MBA löïïc
=1/3*1,6*(9,8*7+11,4*8,6+SQRT(9,8*7*11,4*8,6))</v>
          </cell>
          <cell r="D166" t="str">
            <v>m3</v>
          </cell>
          <cell r="E166">
            <v>132.61302084999946</v>
          </cell>
          <cell r="F166">
            <v>0</v>
          </cell>
        </row>
        <row r="167">
          <cell r="C167" t="str">
            <v>Hoá ga MBA löïïc
=1/3*1,6*(1,9*1,6+3,5*3,2+SQRT(1,9*1,6*3,5*3,2))</v>
          </cell>
          <cell r="D167" t="str">
            <v>m3</v>
          </cell>
          <cell r="E167">
            <v>10.706702084916989</v>
          </cell>
          <cell r="F167">
            <v>0</v>
          </cell>
        </row>
        <row r="168">
          <cell r="B168" t="str">
            <v>B3-13e/CÑ79/57C</v>
          </cell>
          <cell r="C168" t="str">
            <v>Ñaép ñaù 5x7 cheøn caùt: =(9,2*6,4+1,7*0,9)*0,15</v>
          </cell>
          <cell r="D168" t="str">
            <v>100m3</v>
          </cell>
          <cell r="E168">
            <v>9.0614999999999987E-2</v>
          </cell>
          <cell r="F168">
            <v>16752000</v>
          </cell>
        </row>
        <row r="169">
          <cell r="B169" t="str">
            <v>221-511</v>
          </cell>
          <cell r="C169" t="str">
            <v>Beùton loùt ñaù 1x2 M100  moùng MBA</v>
          </cell>
          <cell r="D169" t="str">
            <v>m3</v>
          </cell>
          <cell r="E169">
            <v>2.6985000000000006</v>
          </cell>
          <cell r="F169">
            <v>360390</v>
          </cell>
        </row>
        <row r="170">
          <cell r="C170" t="str">
            <v>Moùng MBA löïïc
=(8,8*6+1,3*0,9)*0,05</v>
          </cell>
          <cell r="D170" t="str">
            <v>m3</v>
          </cell>
          <cell r="E170">
            <v>2.6985000000000006</v>
          </cell>
          <cell r="F170">
            <v>0</v>
          </cell>
        </row>
        <row r="171">
          <cell r="B171" t="str">
            <v>221-223</v>
          </cell>
          <cell r="C171" t="str">
            <v>Beùton moùng M250 ñaù 1x2: =(8,6*5,8*0,2+1,1*0,9*0,15)</v>
          </cell>
          <cell r="D171" t="str">
            <v>m3</v>
          </cell>
          <cell r="E171">
            <v>10.124499999999999</v>
          </cell>
          <cell r="F171">
            <v>549409</v>
          </cell>
        </row>
        <row r="172">
          <cell r="B172" t="str">
            <v>224-113</v>
          </cell>
          <cell r="C172" t="str">
            <v>Beùton ñaø M250 ñaù 1x2:</v>
          </cell>
          <cell r="D172" t="str">
            <v>m3</v>
          </cell>
          <cell r="E172">
            <v>6.0019999999999998</v>
          </cell>
          <cell r="F172">
            <v>676342</v>
          </cell>
        </row>
        <row r="173">
          <cell r="C173" t="str">
            <v>2D1: =2*(0,2*0,3*5,5)</v>
          </cell>
          <cell r="D173" t="str">
            <v>m3</v>
          </cell>
          <cell r="E173">
            <v>0.65999999999999992</v>
          </cell>
          <cell r="F173">
            <v>0</v>
          </cell>
        </row>
        <row r="174">
          <cell r="C174" t="str">
            <v>3D2: =3*(0,2*0,3*1,5)</v>
          </cell>
          <cell r="D174" t="str">
            <v>m3</v>
          </cell>
          <cell r="E174">
            <v>0.27</v>
          </cell>
          <cell r="F174">
            <v>0</v>
          </cell>
        </row>
        <row r="175">
          <cell r="C175" t="str">
            <v>2D3: =2*(0,2*0,2*7,7)</v>
          </cell>
          <cell r="D175" t="str">
            <v>m3</v>
          </cell>
          <cell r="E175">
            <v>0.6160000000000001</v>
          </cell>
          <cell r="F175">
            <v>0</v>
          </cell>
        </row>
        <row r="176">
          <cell r="C176" t="str">
            <v>2D4: =2*(0,2*0,2*4,8)</v>
          </cell>
          <cell r="D176" t="str">
            <v>m3</v>
          </cell>
          <cell r="E176">
            <v>0.38400000000000006</v>
          </cell>
          <cell r="F176">
            <v>0</v>
          </cell>
        </row>
        <row r="177">
          <cell r="B177" t="str">
            <v>222-413</v>
          </cell>
          <cell r="C177" t="str">
            <v>2D5: =2*(0,3*0,3*8,6)</v>
          </cell>
          <cell r="D177" t="str">
            <v>m3</v>
          </cell>
          <cell r="E177">
            <v>1.5479999999999998</v>
          </cell>
          <cell r="F177">
            <v>0</v>
          </cell>
        </row>
        <row r="178">
          <cell r="C178" t="str">
            <v>3D6: =3*(0,3*0,3*5,2)</v>
          </cell>
          <cell r="D178" t="str">
            <v>m3</v>
          </cell>
          <cell r="E178">
            <v>1.4039999999999999</v>
          </cell>
          <cell r="F178">
            <v>0</v>
          </cell>
        </row>
        <row r="179">
          <cell r="C179" t="str">
            <v>G1: =0,2*0,2*(5,6+8,4)*2</v>
          </cell>
          <cell r="D179" t="str">
            <v>m3</v>
          </cell>
          <cell r="E179">
            <v>1.1200000000000001</v>
          </cell>
          <cell r="F179">
            <v>0</v>
          </cell>
        </row>
        <row r="180">
          <cell r="B180" t="str">
            <v>222-413</v>
          </cell>
          <cell r="C180" t="str">
            <v>Beùton coät M250 ñaù 1x2</v>
          </cell>
          <cell r="D180" t="str">
            <v>m3</v>
          </cell>
          <cell r="E180">
            <v>0.56000000000000005</v>
          </cell>
          <cell r="F180">
            <v>709860</v>
          </cell>
        </row>
        <row r="181">
          <cell r="B181" t="str">
            <v>240-110</v>
          </cell>
          <cell r="C181" t="str">
            <v>6C1: =6*(0,3*0,3*1)</v>
          </cell>
          <cell r="D181" t="str">
            <v>m3</v>
          </cell>
          <cell r="E181">
            <v>0.54</v>
          </cell>
          <cell r="F181">
            <v>0</v>
          </cell>
        </row>
        <row r="182">
          <cell r="B182" t="str">
            <v>240-511</v>
          </cell>
          <cell r="C182" t="str">
            <v>14C2: =14*(0,2*0,2*1,2)</v>
          </cell>
          <cell r="D182" t="str">
            <v>m3</v>
          </cell>
          <cell r="E182">
            <v>0.67200000000000015</v>
          </cell>
          <cell r="F182">
            <v>0</v>
          </cell>
        </row>
        <row r="183">
          <cell r="B183" t="str">
            <v>225-113</v>
          </cell>
          <cell r="C183" t="str">
            <v>Beùton saøn MBA M250 ñaù 1x2: =2,1*5,5*0,2</v>
          </cell>
          <cell r="D183" t="str">
            <v>m3</v>
          </cell>
          <cell r="E183">
            <v>2.31</v>
          </cell>
          <cell r="F183">
            <v>646225</v>
          </cell>
        </row>
        <row r="184">
          <cell r="B184" t="str">
            <v>240-110</v>
          </cell>
          <cell r="C184" t="str">
            <v>Gia coâng laép ñaët saét troøn d=&lt;10 cho moùng + baûn ñôû: 37,4kg</v>
          </cell>
          <cell r="D184" t="str">
            <v>Taán</v>
          </cell>
          <cell r="E184">
            <v>3.7400000000000003E-2</v>
          </cell>
          <cell r="F184">
            <v>3995100</v>
          </cell>
        </row>
        <row r="185">
          <cell r="B185" t="str">
            <v>240-511</v>
          </cell>
          <cell r="C185" t="str">
            <v>Gia coâng laép ñaët saét troøn d=&lt;10 cho ñaø 259,3kg</v>
          </cell>
          <cell r="D185" t="str">
            <v>Taán</v>
          </cell>
          <cell r="E185">
            <v>0.25929999999999997</v>
          </cell>
          <cell r="F185">
            <v>3995100</v>
          </cell>
        </row>
        <row r="186">
          <cell r="B186" t="str">
            <v>240-411</v>
          </cell>
          <cell r="C186" t="str">
            <v>Gia coâng laép ñaët saét troøn d=&lt;10 cho coät: 20,51kg</v>
          </cell>
          <cell r="D186" t="str">
            <v>Taán</v>
          </cell>
          <cell r="E186">
            <v>2.051E-2</v>
          </cell>
          <cell r="F186">
            <v>3995100</v>
          </cell>
        </row>
        <row r="187">
          <cell r="B187" t="str">
            <v>240-120</v>
          </cell>
          <cell r="C187" t="str">
            <v>Gia coâng laép ñaët saét troøn d=&lt;18 cho moùng + baûn ñôû: 1151kg</v>
          </cell>
          <cell r="D187" t="str">
            <v>Taán</v>
          </cell>
          <cell r="E187">
            <v>1.151</v>
          </cell>
          <cell r="F187">
            <v>3938460</v>
          </cell>
        </row>
        <row r="188">
          <cell r="B188" t="str">
            <v>240-521</v>
          </cell>
          <cell r="C188" t="str">
            <v>Gia coâng laép ñaët saét troøn d=&lt;18 cho ñaø 525,46kg</v>
          </cell>
          <cell r="D188" t="str">
            <v>Taán</v>
          </cell>
          <cell r="E188">
            <v>0.52546000000000004</v>
          </cell>
          <cell r="F188">
            <v>3939900</v>
          </cell>
        </row>
        <row r="189">
          <cell r="B189" t="str">
            <v>240-421</v>
          </cell>
          <cell r="C189" t="str">
            <v>Gia coâng laép ñaët saét troøn d=&lt;18 cho coät: 222,73kg</v>
          </cell>
          <cell r="D189" t="str">
            <v>Taán</v>
          </cell>
          <cell r="E189">
            <v>0.22273000000000001</v>
          </cell>
          <cell r="F189">
            <v>3940620</v>
          </cell>
        </row>
        <row r="190">
          <cell r="A190" t="str">
            <v>CKSH</v>
          </cell>
          <cell r="B190" t="str">
            <v>240-531</v>
          </cell>
          <cell r="C190" t="str">
            <v>Gia coâng laép ñaët saét troøn d&gt;18 cho ñaø 402kg</v>
          </cell>
          <cell r="D190" t="str">
            <v>Taán</v>
          </cell>
          <cell r="E190">
            <v>0.40200000000000002</v>
          </cell>
          <cell r="F190">
            <v>3947952</v>
          </cell>
        </row>
        <row r="191">
          <cell r="B191" t="str">
            <v>208-232</v>
          </cell>
          <cell r="C191" t="str">
            <v>Xaây töôøng 20 vuõa M75 gaïch theû: =25,2*1,2+2,5*1,6</v>
          </cell>
          <cell r="D191" t="str">
            <v>m2</v>
          </cell>
          <cell r="E191">
            <v>34.239999999999995</v>
          </cell>
          <cell r="F191">
            <v>52584</v>
          </cell>
        </row>
        <row r="192">
          <cell r="A192" t="str">
            <v>STP-MBA</v>
          </cell>
          <cell r="B192" t="str">
            <v>ÑM-3285</v>
          </cell>
          <cell r="C192" t="str">
            <v>Gia coâng, maï  keõm caáu kieän saét hình MBA : 1271kg</v>
          </cell>
          <cell r="D192" t="str">
            <v>Taán</v>
          </cell>
          <cell r="E192">
            <v>1.2709999999999999</v>
          </cell>
          <cell r="F192">
            <v>10500000</v>
          </cell>
        </row>
        <row r="193">
          <cell r="A193" t="str">
            <v>CKSH</v>
          </cell>
          <cell r="B193" t="str">
            <v>505-810</v>
          </cell>
          <cell r="C193" t="str">
            <v>Laép ñaët caáu kieän saét hình MBA: 1271kg</v>
          </cell>
          <cell r="D193" t="str">
            <v>Taán</v>
          </cell>
          <cell r="E193">
            <v>1.2709999999999999</v>
          </cell>
          <cell r="F193">
            <v>705600</v>
          </cell>
        </row>
        <row r="194">
          <cell r="B194" t="str">
            <v>672-122</v>
          </cell>
          <cell r="C194" t="str">
            <v xml:space="preserve">Laùng vöõa M100 daøy 2cm </v>
          </cell>
          <cell r="D194" t="str">
            <v>m2</v>
          </cell>
          <cell r="E194">
            <v>150.43</v>
          </cell>
          <cell r="F194">
            <v>7171</v>
          </cell>
        </row>
        <row r="195">
          <cell r="C195" t="str">
            <v>Vaùch : =2*(5,6+8,4)*1,8*2 maët+3*0,9*1,8</v>
          </cell>
          <cell r="D195" t="str">
            <v>m2</v>
          </cell>
          <cell r="E195">
            <v>105.66</v>
          </cell>
          <cell r="F195">
            <v>0</v>
          </cell>
        </row>
        <row r="196">
          <cell r="A196" t="str">
            <v>BDC12-100</v>
          </cell>
          <cell r="B196" t="str">
            <v>TT</v>
          </cell>
          <cell r="C196" t="str">
            <v>Ñaùy : =5,4*8,2+0,7*0,7</v>
          </cell>
          <cell r="D196" t="str">
            <v>m2</v>
          </cell>
          <cell r="E196">
            <v>44.77</v>
          </cell>
          <cell r="F196">
            <v>0</v>
          </cell>
        </row>
        <row r="197">
          <cell r="A197" t="str">
            <v>BDC12-100</v>
          </cell>
          <cell r="B197" t="str">
            <v>TT</v>
          </cell>
          <cell r="C197" t="str">
            <v>Saûn xuaát laép ñaët caùc phuï kieän cho löôùi loïc MBA :Bulong daõn chaân (Hieti HLC) d12-100</v>
          </cell>
          <cell r="D197" t="str">
            <v>boä</v>
          </cell>
          <cell r="E197">
            <v>10</v>
          </cell>
          <cell r="F197">
            <v>15000</v>
          </cell>
        </row>
        <row r="198">
          <cell r="A198" t="str">
            <v>BÑC12-80</v>
          </cell>
          <cell r="B198" t="str">
            <v>TT</v>
          </cell>
          <cell r="C198" t="str">
            <v>Saûn xuaát laép ñaët caùc phuï kieän cho löôùi loïc MBA :Bulong ñuoâi caù d12-80</v>
          </cell>
          <cell r="D198" t="str">
            <v>boä</v>
          </cell>
          <cell r="E198">
            <v>12</v>
          </cell>
          <cell r="F198">
            <v>4000</v>
          </cell>
        </row>
        <row r="199">
          <cell r="A199" t="str">
            <v>STK140</v>
          </cell>
          <cell r="B199" t="str">
            <v>K1-051x3SR</v>
          </cell>
          <cell r="C199" t="str">
            <v>Saûn xuaát laép ñaët oáng STK D140 noái MBA vaø Beå daàu söï coá</v>
          </cell>
          <cell r="D199" t="str">
            <v>m</v>
          </cell>
          <cell r="E199">
            <v>10</v>
          </cell>
          <cell r="F199">
            <v>139293</v>
          </cell>
        </row>
        <row r="200">
          <cell r="A200" t="str">
            <v>Ma-STK140</v>
          </cell>
          <cell r="B200" t="str">
            <v>K2-451SR3</v>
          </cell>
          <cell r="C200" t="str">
            <v xml:space="preserve">Saûn xuaát laép ñaët oáng manchon STK D140 </v>
          </cell>
          <cell r="D200" t="str">
            <v>Caùi</v>
          </cell>
          <cell r="E200">
            <v>1</v>
          </cell>
          <cell r="F200">
            <v>18297</v>
          </cell>
        </row>
        <row r="201">
          <cell r="B201" t="str">
            <v>041-112</v>
          </cell>
          <cell r="C201" t="str">
            <v>Ñaát ñaát C2 moùng MBA</v>
          </cell>
          <cell r="D201" t="str">
            <v>m3</v>
          </cell>
          <cell r="E201">
            <v>63.511722934916463</v>
          </cell>
          <cell r="F201">
            <v>0</v>
          </cell>
        </row>
        <row r="202">
          <cell r="B202" t="str">
            <v>VC-03B</v>
          </cell>
          <cell r="C202" t="str">
            <v>Boác xuùc ñaát thöøa leân xuoáng ,tôi x1.3</v>
          </cell>
          <cell r="D202" t="str">
            <v>m3</v>
          </cell>
          <cell r="E202">
            <v>103.7504</v>
          </cell>
          <cell r="F202">
            <v>0</v>
          </cell>
        </row>
        <row r="203">
          <cell r="B203" t="str">
            <v>VC-03C</v>
          </cell>
          <cell r="C203" t="str">
            <v>Chuyeån  ñaát thöøa baèng xe cuùtkít cly 200m</v>
          </cell>
          <cell r="D203" t="str">
            <v>m3</v>
          </cell>
          <cell r="E203">
            <v>103.75</v>
          </cell>
          <cell r="F203">
            <v>0</v>
          </cell>
        </row>
        <row r="204">
          <cell r="B204" t="str">
            <v>B13-4/CÑ79/57</v>
          </cell>
          <cell r="C204" t="str">
            <v>Xeáp ñaù 5x7 choáng chaùy cho MBA löïc</v>
          </cell>
          <cell r="D204" t="str">
            <v>m3</v>
          </cell>
          <cell r="E204">
            <v>8.19</v>
          </cell>
          <cell r="F204">
            <v>121800</v>
          </cell>
        </row>
        <row r="205">
          <cell r="C205" t="str">
            <v>COÄNG IV</v>
          </cell>
          <cell r="D205" t="str">
            <v/>
          </cell>
          <cell r="F205">
            <v>0</v>
          </cell>
        </row>
        <row r="206">
          <cell r="B206" t="str">
            <v>031-322</v>
          </cell>
          <cell r="C206" t="str">
            <v>V. MOÙNG BEÅ DAÀU SÖÏ COÁ</v>
          </cell>
          <cell r="D206" t="str">
            <v/>
          </cell>
          <cell r="E206">
            <v>141.74470491867743</v>
          </cell>
          <cell r="F206">
            <v>0</v>
          </cell>
        </row>
        <row r="207">
          <cell r="B207" t="str">
            <v>031-322</v>
          </cell>
          <cell r="C207" t="str">
            <v>Ñaøo ñaát C2 moùng BDSC: =1/3*2,5*(7,2*5,4+9,7*7,9+SQRT(7,2*5,4*9,7*7,9))</v>
          </cell>
          <cell r="D207" t="str">
            <v>m3</v>
          </cell>
          <cell r="E207">
            <v>141.74470491867743</v>
          </cell>
          <cell r="F207">
            <v>0</v>
          </cell>
        </row>
        <row r="208">
          <cell r="B208" t="str">
            <v>221-511</v>
          </cell>
          <cell r="C208" t="str">
            <v xml:space="preserve">Beùton loùt ñaù 1x2 M100: =6,6*4,8*0,05 </v>
          </cell>
          <cell r="D208" t="str">
            <v>m3</v>
          </cell>
          <cell r="E208">
            <v>1.5839999999999999</v>
          </cell>
          <cell r="F208">
            <v>360390</v>
          </cell>
        </row>
        <row r="209">
          <cell r="B209" t="str">
            <v>221-222</v>
          </cell>
          <cell r="C209" t="str">
            <v>Beùton moùng M200 ñaù 1x2: =4,6*6,4*0,2+(0,2+0,4)/2*0,2*4*0,5</v>
          </cell>
          <cell r="D209" t="str">
            <v>m3</v>
          </cell>
          <cell r="E209">
            <v>6.008</v>
          </cell>
          <cell r="F209">
            <v>499457</v>
          </cell>
        </row>
        <row r="210">
          <cell r="B210" t="str">
            <v>222-412</v>
          </cell>
          <cell r="C210" t="str">
            <v>Beùton coät M200 ñaù 1x2: =12coät*(0,2*0,3*1,8)</v>
          </cell>
          <cell r="D210" t="str">
            <v>m3</v>
          </cell>
          <cell r="E210">
            <v>1.296</v>
          </cell>
          <cell r="F210">
            <v>659908</v>
          </cell>
        </row>
        <row r="211">
          <cell r="B211" t="str">
            <v>224-112</v>
          </cell>
          <cell r="C211" t="str">
            <v>Beùton ñaø giaèng M200 ñaù 1x2 BDSC</v>
          </cell>
          <cell r="D211" t="str">
            <v>m3</v>
          </cell>
          <cell r="E211">
            <v>2.6620000000000004</v>
          </cell>
          <cell r="F211">
            <v>626389</v>
          </cell>
        </row>
        <row r="212">
          <cell r="C212" t="str">
            <v>Ñaø giaèng giöõa beå daàu söï coá
=2*(0.2*0.2)*(6+4.2)</v>
          </cell>
          <cell r="D212" t="str">
            <v>m3</v>
          </cell>
          <cell r="E212">
            <v>0.81600000000000006</v>
          </cell>
          <cell r="F212">
            <v>0</v>
          </cell>
        </row>
        <row r="213">
          <cell r="C213" t="str">
            <v>Ñaø giaèng treân beå daàu söï coá
=2*(0.2*0.25+0.1*0.1)*(6+4.2)</v>
          </cell>
          <cell r="D213" t="str">
            <v>m3</v>
          </cell>
          <cell r="E213">
            <v>1.224</v>
          </cell>
          <cell r="F213">
            <v>0</v>
          </cell>
        </row>
        <row r="214">
          <cell r="C214" t="str">
            <v>Ñaø giaèng treân beå daàu söï coá
=3*(0.2*0.25*3,8)</v>
          </cell>
          <cell r="D214" t="str">
            <v>m3</v>
          </cell>
          <cell r="E214">
            <v>0.57000000000000006</v>
          </cell>
          <cell r="F214">
            <v>0</v>
          </cell>
        </row>
        <row r="215">
          <cell r="B215" t="str">
            <v>240-110</v>
          </cell>
          <cell r="C215" t="str">
            <v>Ñaø giaèng treân beå daàu söï coá
=1*(0.2*0.2*1.3)</v>
          </cell>
          <cell r="D215" t="str">
            <v>m3</v>
          </cell>
          <cell r="E215">
            <v>5.2000000000000011E-2</v>
          </cell>
          <cell r="F215">
            <v>0</v>
          </cell>
        </row>
        <row r="216">
          <cell r="B216" t="str">
            <v>240-110</v>
          </cell>
          <cell r="C216" t="str">
            <v>Gia coâng laép ñaët saét troøn d=&lt;10 cho moùng: 329kg</v>
          </cell>
          <cell r="D216" t="str">
            <v>Taán</v>
          </cell>
          <cell r="E216">
            <v>0.32900000000000001</v>
          </cell>
          <cell r="F216">
            <v>3995100</v>
          </cell>
        </row>
        <row r="217">
          <cell r="B217" t="str">
            <v>240-120</v>
          </cell>
          <cell r="C217" t="str">
            <v>Gia coâng laép ñaët saét troøn d=&lt;18 cho moùng: 1079kg</v>
          </cell>
          <cell r="D217" t="str">
            <v>Taán</v>
          </cell>
          <cell r="E217">
            <v>1.079</v>
          </cell>
          <cell r="F217">
            <v>3938460</v>
          </cell>
        </row>
        <row r="218">
          <cell r="B218" t="str">
            <v>300-512</v>
          </cell>
          <cell r="C218" t="str">
            <v>Beùton M200 ñan ñuùc saün ñaù 1x2: =38caùi*(0,415*1,495*0,09)</v>
          </cell>
          <cell r="D218" t="str">
            <v>m3</v>
          </cell>
          <cell r="E218">
            <v>2.1218534999999998</v>
          </cell>
          <cell r="F218">
            <v>442960</v>
          </cell>
        </row>
        <row r="219">
          <cell r="B219" t="str">
            <v>09-09</v>
          </cell>
          <cell r="C219" t="str">
            <v>Laép ñaët taám ñan Beùton coát theùp cho BDSC</v>
          </cell>
          <cell r="D219" t="str">
            <v>Caùi</v>
          </cell>
          <cell r="E219">
            <v>38</v>
          </cell>
          <cell r="F219">
            <v>0</v>
          </cell>
        </row>
        <row r="220">
          <cell r="A220" t="str">
            <v>CKSH</v>
          </cell>
          <cell r="B220" t="str">
            <v>500-521</v>
          </cell>
          <cell r="C220" t="str">
            <v>Gia coâng caáu kieän saét hình BDSC: 104,1kg</v>
          </cell>
          <cell r="D220" t="str">
            <v>Taán</v>
          </cell>
          <cell r="E220">
            <v>0.104</v>
          </cell>
          <cell r="F220">
            <v>5229740</v>
          </cell>
        </row>
        <row r="221">
          <cell r="A221" t="str">
            <v>CKSH</v>
          </cell>
          <cell r="B221" t="str">
            <v>505-810</v>
          </cell>
          <cell r="C221" t="str">
            <v>Laép ñaët caáu kieän saét hình BDSC</v>
          </cell>
          <cell r="D221" t="str">
            <v>Taán</v>
          </cell>
          <cell r="E221">
            <v>0.104</v>
          </cell>
          <cell r="F221">
            <v>705600</v>
          </cell>
        </row>
        <row r="222">
          <cell r="B222" t="str">
            <v>703-430</v>
          </cell>
          <cell r="C222" t="str">
            <v>Sôn choáng ró 2 lôùp cho caáu kieän saét hình beå daàu söï coá</v>
          </cell>
          <cell r="D222" t="str">
            <v>m2</v>
          </cell>
          <cell r="E222">
            <v>5</v>
          </cell>
          <cell r="F222">
            <v>4974</v>
          </cell>
        </row>
        <row r="223">
          <cell r="B223" t="str">
            <v>703-430</v>
          </cell>
          <cell r="C223" t="str">
            <v>Sôn daàu 2 lôùp cho caáu kieän saét hình beå daàu söï coá</v>
          </cell>
          <cell r="D223" t="str">
            <v>m2</v>
          </cell>
          <cell r="E223">
            <v>5</v>
          </cell>
          <cell r="F223">
            <v>4974</v>
          </cell>
        </row>
        <row r="224">
          <cell r="B224" t="str">
            <v>208-232</v>
          </cell>
          <cell r="C224" t="str">
            <v>Xaây töôøng 20 vuõa M75 gaïch theû BDSC: =2*(4,2+6)*1,8</v>
          </cell>
          <cell r="D224" t="str">
            <v>m2</v>
          </cell>
          <cell r="E224">
            <v>36.72</v>
          </cell>
          <cell r="F224">
            <v>52584</v>
          </cell>
        </row>
        <row r="225">
          <cell r="B225" t="str">
            <v>672-122</v>
          </cell>
          <cell r="C225" t="str">
            <v xml:space="preserve">Laùng vöõa M100 daøy 2cm </v>
          </cell>
          <cell r="D225" t="str">
            <v>m2</v>
          </cell>
          <cell r="E225">
            <v>125.2</v>
          </cell>
          <cell r="F225">
            <v>7171</v>
          </cell>
        </row>
        <row r="226">
          <cell r="C226" t="str">
            <v>Vaùch : =2*2*(4,2+6)*2,5</v>
          </cell>
          <cell r="D226" t="str">
            <v>m2</v>
          </cell>
          <cell r="E226">
            <v>102</v>
          </cell>
          <cell r="F226">
            <v>0</v>
          </cell>
        </row>
        <row r="227">
          <cell r="A227" t="str">
            <v>PUMP2</v>
          </cell>
          <cell r="B227" t="str">
            <v>TT</v>
          </cell>
          <cell r="C227" t="str">
            <v>Ñaùy : =4*5,8</v>
          </cell>
          <cell r="D227" t="str">
            <v>m2</v>
          </cell>
          <cell r="E227">
            <v>23.2</v>
          </cell>
          <cell r="F227">
            <v>0</v>
          </cell>
        </row>
        <row r="228">
          <cell r="A228" t="str">
            <v>PUMP2</v>
          </cell>
          <cell r="B228" t="str">
            <v>TT</v>
          </cell>
          <cell r="C228" t="str">
            <v>Laép ñaët maùt bôm 2HP cho Beå daàu söï coá (B caáp)</v>
          </cell>
          <cell r="D228" t="str">
            <v>boä</v>
          </cell>
          <cell r="E228">
            <v>1</v>
          </cell>
          <cell r="F228">
            <v>2000000</v>
          </cell>
        </row>
        <row r="229">
          <cell r="B229" t="str">
            <v>041-112</v>
          </cell>
          <cell r="C229" t="str">
            <v>Ñaát ñaát C2 moùng BDSC: =KL ñaøo-4,6*6,2*2,5</v>
          </cell>
          <cell r="D229" t="str">
            <v>m3</v>
          </cell>
          <cell r="E229">
            <v>70.444704918677431</v>
          </cell>
          <cell r="F229">
            <v>0</v>
          </cell>
        </row>
        <row r="230">
          <cell r="B230" t="str">
            <v>VC-03B</v>
          </cell>
          <cell r="C230" t="str">
            <v>Boác xuùc ñaát thöøa leân xuoáng ,tôi x1.3</v>
          </cell>
          <cell r="D230" t="str">
            <v>m3</v>
          </cell>
          <cell r="E230">
            <v>92.69</v>
          </cell>
          <cell r="F230">
            <v>0</v>
          </cell>
        </row>
        <row r="231">
          <cell r="B231" t="str">
            <v>VC-03C</v>
          </cell>
          <cell r="C231" t="str">
            <v>Chuyeån  ñaát thöøa baèng xe cuùt-kít cly 200m</v>
          </cell>
          <cell r="D231" t="str">
            <v>m3</v>
          </cell>
          <cell r="E231">
            <v>92.69</v>
          </cell>
          <cell r="F231">
            <v>0</v>
          </cell>
        </row>
        <row r="232">
          <cell r="C232" t="str">
            <v>COÄNG IV</v>
          </cell>
          <cell r="D232" t="str">
            <v/>
          </cell>
          <cell r="F232">
            <v>0</v>
          </cell>
        </row>
        <row r="233">
          <cell r="B233" t="str">
            <v>031-732</v>
          </cell>
          <cell r="C233" t="str">
            <v xml:space="preserve">V. ÑÖÔØNG GIAO THOÂNG </v>
          </cell>
          <cell r="D233" t="str">
            <v/>
          </cell>
          <cell r="E233">
            <v>508.55259000000001</v>
          </cell>
          <cell r="F233">
            <v>0</v>
          </cell>
        </row>
        <row r="234">
          <cell r="B234" t="str">
            <v>031-732</v>
          </cell>
          <cell r="C234" t="str">
            <v>Ñaøo neàn ñöôøng ñaát C2</v>
          </cell>
          <cell r="D234" t="str">
            <v>m3</v>
          </cell>
          <cell r="E234">
            <v>508.55259000000001</v>
          </cell>
          <cell r="F234">
            <v>0</v>
          </cell>
        </row>
        <row r="235">
          <cell r="C235" t="str">
            <v>Ñöôøng ñaù daêm</v>
          </cell>
          <cell r="D235" t="str">
            <v/>
          </cell>
          <cell r="E235">
            <v>46.199999999999996</v>
          </cell>
          <cell r="F235">
            <v>0</v>
          </cell>
        </row>
        <row r="236">
          <cell r="B236" t="str">
            <v>224-113</v>
          </cell>
          <cell r="C236" t="str">
            <v>Ñoaïn thaúng : =33*4*0.35</v>
          </cell>
          <cell r="D236" t="str">
            <v/>
          </cell>
          <cell r="E236">
            <v>46.199999999999996</v>
          </cell>
          <cell r="F236">
            <v>0</v>
          </cell>
        </row>
        <row r="237">
          <cell r="C237" t="str">
            <v>2 Ñoaïn cua : =2*(6*6-3.14*6*6/4)*0.35</v>
          </cell>
          <cell r="D237" t="str">
            <v/>
          </cell>
          <cell r="E237">
            <v>5.418000000000001</v>
          </cell>
          <cell r="F237">
            <v>0</v>
          </cell>
        </row>
        <row r="238">
          <cell r="C238" t="str">
            <v>Ñoaïn coång : =(3+4,5)/2*1,5*0,35</v>
          </cell>
          <cell r="D238" t="str">
            <v/>
          </cell>
          <cell r="E238">
            <v>1.9687499999999998</v>
          </cell>
          <cell r="F238">
            <v>0</v>
          </cell>
        </row>
        <row r="239">
          <cell r="C239" t="str">
            <v>Ñöôøng beùton:</v>
          </cell>
          <cell r="D239" t="str">
            <v/>
          </cell>
          <cell r="E239">
            <v>155.1</v>
          </cell>
          <cell r="F239">
            <v>0</v>
          </cell>
        </row>
        <row r="240">
          <cell r="C240" t="str">
            <v>Ñöôøng 4m: =(24+31)*4,7*0,6</v>
          </cell>
          <cell r="D240" t="str">
            <v/>
          </cell>
          <cell r="E240">
            <v>155.1</v>
          </cell>
          <cell r="F240">
            <v>0</v>
          </cell>
        </row>
        <row r="241">
          <cell r="C241" t="str">
            <v>Ñöôøng 3,5m: =(2*31+28)*4,2*0,6</v>
          </cell>
          <cell r="D241" t="str">
            <v/>
          </cell>
          <cell r="E241">
            <v>226.79999999999998</v>
          </cell>
          <cell r="F241">
            <v>0</v>
          </cell>
        </row>
        <row r="242">
          <cell r="C242" t="str">
            <v>3 cong: =3*3,14*5,2/2*4,2*0,6</v>
          </cell>
          <cell r="D242" t="str">
            <v/>
          </cell>
          <cell r="E242">
            <v>61.719840000000005</v>
          </cell>
          <cell r="F242">
            <v>0</v>
          </cell>
        </row>
        <row r="243">
          <cell r="C243" t="str">
            <v>2 cua: =2*(3,5*3,5/2*0,6</v>
          </cell>
          <cell r="E243">
            <v>7.35</v>
          </cell>
        </row>
        <row r="244">
          <cell r="B244" t="str">
            <v>B3-3/CÑ79</v>
          </cell>
          <cell r="C244" t="str">
            <v>Coång: =(2,85+4,35)/2*1,85*0,6</v>
          </cell>
          <cell r="D244" t="str">
            <v>100m2</v>
          </cell>
          <cell r="E244">
            <v>3.9959999999999996</v>
          </cell>
          <cell r="F244">
            <v>0</v>
          </cell>
        </row>
        <row r="245">
          <cell r="B245" t="str">
            <v>B3-3/CÑ79</v>
          </cell>
          <cell r="C245" t="str">
            <v>Caùn nguyeân thoå</v>
          </cell>
          <cell r="D245" t="str">
            <v>100m2</v>
          </cell>
          <cell r="E245">
            <v>9.1</v>
          </cell>
          <cell r="F245">
            <v>0</v>
          </cell>
        </row>
        <row r="246">
          <cell r="B246" t="str">
            <v>B3-13e/CÑ79/57P</v>
          </cell>
          <cell r="C246" t="str">
            <v>Ñöôøng ñaù daêm</v>
          </cell>
          <cell r="D246" t="str">
            <v/>
          </cell>
          <cell r="E246">
            <v>0.3</v>
          </cell>
          <cell r="F246">
            <v>0</v>
          </cell>
        </row>
        <row r="247">
          <cell r="B247" t="str">
            <v>B3-13e/CÑ79/57P</v>
          </cell>
          <cell r="C247" t="str">
            <v>Laøm moùng ñöôøng ñaù 5x7 cheøn phuùn daøy 0,2m: =150m2*0,2</v>
          </cell>
          <cell r="D247" t="str">
            <v>100m3</v>
          </cell>
          <cell r="E247">
            <v>0.3</v>
          </cell>
          <cell r="F247">
            <v>16752000</v>
          </cell>
        </row>
        <row r="248">
          <cell r="B248" t="str">
            <v>114-213</v>
          </cell>
          <cell r="C248" t="str">
            <v>Laøm maët ñöôøng ñaù 1x2 cheøn phuùn daày10cm</v>
          </cell>
          <cell r="D248" t="str">
            <v>100m2</v>
          </cell>
          <cell r="E248">
            <v>1.5</v>
          </cell>
          <cell r="F248">
            <v>241620</v>
          </cell>
        </row>
        <row r="249">
          <cell r="B249" t="str">
            <v>B3-14eù/CÑ79</v>
          </cell>
          <cell r="C249" t="str">
            <v>Traõi caùn ñaù mi 25l/m2 ; =1,5*0,025</v>
          </cell>
          <cell r="D249" t="str">
            <v>100m3</v>
          </cell>
          <cell r="E249">
            <v>4.0000000000000002E-4</v>
          </cell>
          <cell r="F249">
            <v>15828000</v>
          </cell>
        </row>
        <row r="250">
          <cell r="B250" t="str">
            <v>B3-13e/CÑ79/46C</v>
          </cell>
          <cell r="C250" t="str">
            <v>Ñöôøng beùton</v>
          </cell>
          <cell r="D250" t="str">
            <v/>
          </cell>
          <cell r="E250">
            <v>1.2617290000000001</v>
          </cell>
          <cell r="F250">
            <v>0</v>
          </cell>
        </row>
        <row r="251">
          <cell r="B251" t="str">
            <v>B3-13e/CÑ79/46C</v>
          </cell>
          <cell r="C251" t="str">
            <v>Laøm moùng ñaù 4x6 keïp caùt daøy 0,2m</v>
          </cell>
          <cell r="D251" t="str">
            <v>100m3</v>
          </cell>
          <cell r="E251">
            <v>1.2617290000000001</v>
          </cell>
          <cell r="F251">
            <v>16752000</v>
          </cell>
        </row>
        <row r="252">
          <cell r="C252" t="str">
            <v>Ñöôøng 4m: =(24+31)*4*0,2</v>
          </cell>
          <cell r="D252" t="str">
            <v>100m3</v>
          </cell>
          <cell r="E252">
            <v>44</v>
          </cell>
          <cell r="F252">
            <v>0</v>
          </cell>
        </row>
        <row r="253">
          <cell r="C253" t="str">
            <v>Ñoaïn coång: =(2,5+4)/2*1,5*0,2</v>
          </cell>
          <cell r="D253" t="str">
            <v>100m3</v>
          </cell>
          <cell r="E253">
            <v>0.97500000000000009</v>
          </cell>
          <cell r="F253">
            <v>0</v>
          </cell>
        </row>
        <row r="254">
          <cell r="C254" t="str">
            <v>Ñoaïn cua : =2*(3,5*3,5-3,14*3,5*3,5/4)*0,2</v>
          </cell>
          <cell r="D254" t="str">
            <v>100m3</v>
          </cell>
          <cell r="E254">
            <v>1.0534999999999997</v>
          </cell>
          <cell r="F254">
            <v>0</v>
          </cell>
        </row>
        <row r="255">
          <cell r="C255" t="str">
            <v>Ñöôøng 3,5m : =90*3,5*0,2</v>
          </cell>
          <cell r="D255" t="str">
            <v>100m3</v>
          </cell>
          <cell r="E255">
            <v>63</v>
          </cell>
          <cell r="F255">
            <v>0</v>
          </cell>
        </row>
        <row r="256">
          <cell r="B256" t="str">
            <v>B3-13/CÑ79</v>
          </cell>
          <cell r="C256" t="str">
            <v>Ñoaïn cong: =3*3,14*5,2/2*3,5*0,2</v>
          </cell>
          <cell r="D256" t="str">
            <v>100m3</v>
          </cell>
          <cell r="E256">
            <v>17.144400000000001</v>
          </cell>
          <cell r="F256">
            <v>0</v>
          </cell>
        </row>
        <row r="257">
          <cell r="B257" t="str">
            <v>B3-13/CÑ79</v>
          </cell>
          <cell r="C257" t="str">
            <v>Laøm laêng truï thoaùt nöôùc (ñaù 4x6,1x2 )</v>
          </cell>
          <cell r="D257" t="str">
            <v>100m3</v>
          </cell>
          <cell r="E257">
            <v>0.23271149999999999</v>
          </cell>
          <cell r="F257">
            <v>18384400</v>
          </cell>
        </row>
        <row r="258">
          <cell r="C258" t="str">
            <v>Vaønh trong: =(31*2+28*2+3,14*3,5/2*4)*0,2*0,35</v>
          </cell>
          <cell r="D258" t="str">
            <v>m3</v>
          </cell>
          <cell r="E258">
            <v>9.7985999999999986</v>
          </cell>
          <cell r="F258">
            <v>0</v>
          </cell>
        </row>
        <row r="259">
          <cell r="B259" t="str">
            <v>221-511</v>
          </cell>
          <cell r="C259" t="str">
            <v>Vaønh ngoaøi: =(24+116+3*3,14*7/2+3,14*3,5/2+14)*0,2*0,35</v>
          </cell>
          <cell r="D259" t="str">
            <v>m3</v>
          </cell>
          <cell r="E259">
            <v>13.47255</v>
          </cell>
          <cell r="F259">
            <v>0</v>
          </cell>
        </row>
        <row r="260">
          <cell r="B260" t="str">
            <v>221-511</v>
          </cell>
          <cell r="C260" t="str">
            <v xml:space="preserve">Beùton loùt ñaù 1x2 M100  ñöôøng giao thoâng </v>
          </cell>
          <cell r="D260" t="str">
            <v>m3</v>
          </cell>
          <cell r="E260">
            <v>34.108104999999995</v>
          </cell>
          <cell r="F260">
            <v>360390</v>
          </cell>
        </row>
        <row r="261">
          <cell r="C261" t="str">
            <v>Ñöôøng 4m + ñoaïn coång:
=((24+31)*4,3+(2,8+4,3)/2*1,5)*0,05</v>
          </cell>
          <cell r="D261" t="str">
            <v>m3</v>
          </cell>
          <cell r="E261">
            <v>12.09125</v>
          </cell>
          <cell r="F261">
            <v>0</v>
          </cell>
        </row>
        <row r="262">
          <cell r="C262" t="str">
            <v>Ñöôøng 3,5m + 3 ñoaïn cong
=((2*31+28)*3,8+3*3,14*5,2/2*3,8)*0,05</v>
          </cell>
          <cell r="D262" t="str">
            <v>m3</v>
          </cell>
          <cell r="E262">
            <v>21.75348</v>
          </cell>
          <cell r="F262">
            <v>0</v>
          </cell>
        </row>
        <row r="263">
          <cell r="B263" t="str">
            <v>221-513SR</v>
          </cell>
          <cell r="C263" t="str">
            <v>2 cua: =2*(3,5*3,5-3,14*3,5*3,5/4)*0,05</v>
          </cell>
          <cell r="D263" t="str">
            <v>m3</v>
          </cell>
          <cell r="E263">
            <v>0.26337499999999991</v>
          </cell>
          <cell r="F263">
            <v>0</v>
          </cell>
        </row>
        <row r="264">
          <cell r="B264" t="str">
            <v>221-513SR</v>
          </cell>
          <cell r="C264" t="str">
            <v>Beùton M250 ñaù 1x2 neàn ñöôøng</v>
          </cell>
          <cell r="D264" t="str">
            <v>m3</v>
          </cell>
          <cell r="E264">
            <v>143.92400000000001</v>
          </cell>
          <cell r="F264">
            <v>476899</v>
          </cell>
        </row>
        <row r="265">
          <cell r="C265" t="str">
            <v>Ñöôøng 4m + ñoaïn coång:
=242*0,2</v>
          </cell>
          <cell r="D265" t="str">
            <v>m3</v>
          </cell>
          <cell r="E265">
            <v>48.400000000000006</v>
          </cell>
          <cell r="F265">
            <v>0</v>
          </cell>
        </row>
        <row r="266">
          <cell r="C266" t="str">
            <v>Ñöôøng 3,5m + 3 ñoaïn cong
=435m2*0.2</v>
          </cell>
          <cell r="D266" t="str">
            <v>m3</v>
          </cell>
          <cell r="E266">
            <v>87</v>
          </cell>
          <cell r="F266">
            <v>0</v>
          </cell>
        </row>
        <row r="267">
          <cell r="C267" t="str">
            <v>2 cua: =5,27*0,2</v>
          </cell>
          <cell r="D267" t="str">
            <v>m3</v>
          </cell>
          <cell r="E267">
            <v>1.054</v>
          </cell>
          <cell r="F267">
            <v>0</v>
          </cell>
        </row>
        <row r="268">
          <cell r="B268" t="str">
            <v>240-110</v>
          </cell>
          <cell r="C268" t="str">
            <v>Leà ñöôøng
=332*0,15*0,15</v>
          </cell>
          <cell r="D268" t="str">
            <v>m3</v>
          </cell>
          <cell r="E268">
            <v>7.4699999999999989</v>
          </cell>
          <cell r="F268">
            <v>0</v>
          </cell>
        </row>
        <row r="269">
          <cell r="B269" t="str">
            <v>240-110</v>
          </cell>
          <cell r="C269" t="str">
            <v>Gia coâng laép ñaët saét troøn d=&lt;10 cho  beùton neàn ñöôøng</v>
          </cell>
          <cell r="D269" t="str">
            <v>Taán</v>
          </cell>
          <cell r="E269">
            <v>1.1299999999999999</v>
          </cell>
          <cell r="F269">
            <v>3995100</v>
          </cell>
        </row>
        <row r="270">
          <cell r="B270" t="str">
            <v>240-130</v>
          </cell>
          <cell r="C270" t="str">
            <v>Gia coâng laép ñaët saét troøn d&gt; 18 cho  beùton neàn ñöôøng</v>
          </cell>
          <cell r="D270" t="str">
            <v>Taán</v>
          </cell>
          <cell r="E270">
            <v>0.1</v>
          </cell>
          <cell r="F270">
            <v>3943500</v>
          </cell>
        </row>
        <row r="271">
          <cell r="A271" t="str">
            <v>CRCN5</v>
          </cell>
          <cell r="B271" t="str">
            <v>704-320</v>
          </cell>
          <cell r="C271" t="str">
            <v>Cheøn nhöïa loûng: =4*3,8*0,2</v>
          </cell>
          <cell r="D271" t="str">
            <v>m2</v>
          </cell>
          <cell r="E271">
            <v>3.04</v>
          </cell>
          <cell r="F271">
            <v>23109</v>
          </cell>
        </row>
        <row r="272">
          <cell r="B272" t="str">
            <v>TT</v>
          </cell>
          <cell r="C272" t="str">
            <v>Cöa raõnh +cheøn nhöïa saâu 5cm</v>
          </cell>
          <cell r="D272" t="str">
            <v>m</v>
          </cell>
          <cell r="E272">
            <v>100</v>
          </cell>
          <cell r="F272">
            <v>35000</v>
          </cell>
        </row>
        <row r="273">
          <cell r="B273" t="str">
            <v>041-112</v>
          </cell>
          <cell r="C273" t="str">
            <v>Ñaép  ñaát C2 ñöôøng</v>
          </cell>
          <cell r="D273" t="str">
            <v>m3</v>
          </cell>
          <cell r="E273">
            <v>30</v>
          </cell>
          <cell r="F273">
            <v>0</v>
          </cell>
        </row>
        <row r="274">
          <cell r="B274" t="str">
            <v>VC-03B</v>
          </cell>
          <cell r="C274" t="str">
            <v>Boác xuùc ñaát thöøa leân xuoáng ,tôi x1.3</v>
          </cell>
          <cell r="D274" t="str">
            <v>m3</v>
          </cell>
          <cell r="E274">
            <v>622.11836700000003</v>
          </cell>
          <cell r="F274">
            <v>0</v>
          </cell>
        </row>
        <row r="275">
          <cell r="A275" t="str">
            <v>STK26</v>
          </cell>
          <cell r="B275" t="str">
            <v>VC-03C</v>
          </cell>
          <cell r="C275" t="str">
            <v>Chuyeån  ñaát thöøa baèng xe cuùtkít cly 200m</v>
          </cell>
          <cell r="D275" t="str">
            <v>m3</v>
          </cell>
          <cell r="E275">
            <v>622.12</v>
          </cell>
          <cell r="F275">
            <v>0</v>
          </cell>
        </row>
        <row r="276">
          <cell r="A276" t="str">
            <v>STK26</v>
          </cell>
          <cell r="B276" t="str">
            <v>K1-021</v>
          </cell>
          <cell r="C276" t="str">
            <v>Saûn xuaát laép ñaët oáng STK D26/34</v>
          </cell>
          <cell r="D276" t="str">
            <v>m</v>
          </cell>
          <cell r="E276">
            <v>3.7</v>
          </cell>
          <cell r="F276">
            <v>24122</v>
          </cell>
        </row>
        <row r="277">
          <cell r="A277" t="str">
            <v>PVC50</v>
          </cell>
          <cell r="B277" t="str">
            <v>K1-151</v>
          </cell>
          <cell r="C277" t="str">
            <v>Saûn xuaát laép ñaët oáng PVC D50 ( thoaùt aåm )</v>
          </cell>
          <cell r="D277" t="str">
            <v>m</v>
          </cell>
          <cell r="E277">
            <v>8</v>
          </cell>
          <cell r="F277">
            <v>10553</v>
          </cell>
        </row>
        <row r="278">
          <cell r="C278" t="str">
            <v>COÄNG V</v>
          </cell>
          <cell r="D278" t="str">
            <v/>
          </cell>
          <cell r="F278">
            <v>0</v>
          </cell>
        </row>
        <row r="279">
          <cell r="C279" t="str">
            <v>VI. HEÄ THOÁNG THOAÙT NÖÔÙC</v>
          </cell>
          <cell r="D279" t="str">
            <v/>
          </cell>
          <cell r="F279">
            <v>0</v>
          </cell>
        </row>
        <row r="280">
          <cell r="B280" t="str">
            <v>031-442</v>
          </cell>
          <cell r="C280" t="str">
            <v>1. 9 HOÁ GA</v>
          </cell>
          <cell r="D280" t="str">
            <v/>
          </cell>
          <cell r="E280">
            <v>48.359999999999992</v>
          </cell>
          <cell r="F280">
            <v>0</v>
          </cell>
        </row>
        <row r="281">
          <cell r="B281" t="str">
            <v>031-442</v>
          </cell>
          <cell r="C281" t="str">
            <v>Ñaøo ñaát C2 moùng hoá ga</v>
          </cell>
          <cell r="D281" t="str">
            <v>m3</v>
          </cell>
          <cell r="E281">
            <v>48.359999999999992</v>
          </cell>
          <cell r="F281">
            <v>0</v>
          </cell>
        </row>
        <row r="282">
          <cell r="B282" t="str">
            <v>221-511</v>
          </cell>
          <cell r="C282" t="str">
            <v>=9*1*1/3*(1.8*1.8+2.8*2.8+1.8*2.8)</v>
          </cell>
          <cell r="D282" t="str">
            <v>m3</v>
          </cell>
          <cell r="E282">
            <v>48.359999999999992</v>
          </cell>
          <cell r="F282">
            <v>0</v>
          </cell>
        </row>
        <row r="283">
          <cell r="B283" t="str">
            <v>221-511</v>
          </cell>
          <cell r="C283" t="str">
            <v>Beùton loùt ñaù 1x2 M100  hoá ga: =9*(1,2*1,2*0,1)</v>
          </cell>
          <cell r="D283" t="str">
            <v>m3</v>
          </cell>
          <cell r="E283">
            <v>1.2959999999999998</v>
          </cell>
          <cell r="F283">
            <v>360390</v>
          </cell>
        </row>
        <row r="284">
          <cell r="B284" t="str">
            <v>208-232</v>
          </cell>
          <cell r="C284" t="str">
            <v>Xaây töôøng 20 vuõa M75 gaïch theû hoá ga: =9*4*(0,8*1)</v>
          </cell>
          <cell r="D284" t="str">
            <v>m2</v>
          </cell>
          <cell r="E284">
            <v>28.8</v>
          </cell>
          <cell r="F284">
            <v>52584</v>
          </cell>
        </row>
        <row r="285">
          <cell r="B285" t="str">
            <v>300-512</v>
          </cell>
          <cell r="C285" t="str">
            <v>Beùton M200 ñuùc saün ñaù 1x2 hoá ga</v>
          </cell>
          <cell r="D285" t="str">
            <v>m3</v>
          </cell>
          <cell r="E285">
            <v>0.84168000000000021</v>
          </cell>
          <cell r="F285">
            <v>442960</v>
          </cell>
        </row>
        <row r="286">
          <cell r="C286" t="str">
            <v>Giaèng mieäng: =9*(0.2*0.1+0.1*0.1)*0.8</v>
          </cell>
          <cell r="D286" t="str">
            <v>m3</v>
          </cell>
          <cell r="E286">
            <v>0.21600000000000008</v>
          </cell>
          <cell r="F286">
            <v>0</v>
          </cell>
        </row>
        <row r="287">
          <cell r="B287" t="str">
            <v>301-421</v>
          </cell>
          <cell r="C287" t="str">
            <v>Ñan naép: =9*2*(0.79*0.44*0.1)</v>
          </cell>
          <cell r="D287" t="str">
            <v>m3</v>
          </cell>
          <cell r="E287">
            <v>0.62568000000000012</v>
          </cell>
          <cell r="F287">
            <v>0</v>
          </cell>
        </row>
        <row r="288">
          <cell r="B288" t="str">
            <v>301-421</v>
          </cell>
          <cell r="C288" t="str">
            <v>Gia coâng laép döïng saét troøn d=&lt;10 cho beùton ñuùc saün</v>
          </cell>
          <cell r="D288" t="str">
            <v>Taán</v>
          </cell>
          <cell r="E288">
            <v>0.14000000000000001</v>
          </cell>
          <cell r="F288">
            <v>3995100</v>
          </cell>
        </row>
        <row r="289">
          <cell r="B289" t="str">
            <v>09-09</v>
          </cell>
          <cell r="C289" t="str">
            <v>Laép ñaët taám ñan beùton coát theùp hoá ga</v>
          </cell>
          <cell r="D289" t="str">
            <v>Caùi</v>
          </cell>
          <cell r="E289">
            <v>27</v>
          </cell>
          <cell r="F289">
            <v>0</v>
          </cell>
        </row>
        <row r="290">
          <cell r="B290" t="str">
            <v>672-122</v>
          </cell>
          <cell r="C290" t="str">
            <v xml:space="preserve">Laùng vöõa M100 daøy 2cm </v>
          </cell>
          <cell r="D290" t="str">
            <v>m2</v>
          </cell>
          <cell r="E290">
            <v>46.44</v>
          </cell>
          <cell r="F290">
            <v>7171</v>
          </cell>
        </row>
        <row r="291">
          <cell r="C291" t="str">
            <v>Ñaùùy : =9*(0.6*0.6)</v>
          </cell>
          <cell r="D291" t="str">
            <v>m2</v>
          </cell>
          <cell r="E291">
            <v>3.2399999999999998</v>
          </cell>
          <cell r="F291">
            <v>0</v>
          </cell>
        </row>
        <row r="292">
          <cell r="B292" t="str">
            <v>041-112</v>
          </cell>
          <cell r="C292" t="str">
            <v>Thaønh: =9*4*(0.6*1)2maët</v>
          </cell>
          <cell r="D292" t="str">
            <v>m2</v>
          </cell>
          <cell r="E292">
            <v>43.199999999999996</v>
          </cell>
          <cell r="F292">
            <v>0</v>
          </cell>
        </row>
        <row r="293">
          <cell r="B293" t="str">
            <v>041-112</v>
          </cell>
          <cell r="C293" t="str">
            <v>Ñaép ñaát C2 thaønh moùng hoá ga</v>
          </cell>
          <cell r="D293" t="str">
            <v>m3</v>
          </cell>
          <cell r="E293">
            <v>36</v>
          </cell>
          <cell r="F293">
            <v>0</v>
          </cell>
        </row>
        <row r="294">
          <cell r="B294" t="str">
            <v>VC-03B</v>
          </cell>
          <cell r="C294" t="str">
            <v>Boác xuùc ñaát thöøa leân xuoáng ,tôi x1.3</v>
          </cell>
          <cell r="D294" t="str">
            <v>m3</v>
          </cell>
          <cell r="E294">
            <v>16.067999999999991</v>
          </cell>
          <cell r="F294">
            <v>0</v>
          </cell>
        </row>
        <row r="295">
          <cell r="B295" t="str">
            <v>VC-03C</v>
          </cell>
          <cell r="C295" t="str">
            <v>Chuyeån  ñaát thöøa baèng xe cuùtkít cly 200m</v>
          </cell>
          <cell r="D295" t="str">
            <v>m3</v>
          </cell>
          <cell r="E295">
            <v>16.07</v>
          </cell>
          <cell r="F295">
            <v>0</v>
          </cell>
        </row>
        <row r="296">
          <cell r="C296" t="str">
            <v>COÄNG VI</v>
          </cell>
          <cell r="D296" t="str">
            <v/>
          </cell>
          <cell r="F296">
            <v>0</v>
          </cell>
        </row>
        <row r="297">
          <cell r="B297" t="str">
            <v>031-314</v>
          </cell>
          <cell r="C297" t="str">
            <v>VII. COÁNG NGAÀM BTCT D200,L=140m</v>
          </cell>
          <cell r="D297" t="str">
            <v/>
          </cell>
          <cell r="E297">
            <v>140</v>
          </cell>
          <cell r="F297">
            <v>0</v>
          </cell>
        </row>
        <row r="298">
          <cell r="A298" t="str">
            <v>OBT-200</v>
          </cell>
          <cell r="B298" t="str">
            <v>031-314</v>
          </cell>
          <cell r="C298" t="str">
            <v>Ñaøo ñaát C4 choân coáng: =140*1*tb1</v>
          </cell>
          <cell r="D298" t="str">
            <v>m3</v>
          </cell>
          <cell r="E298">
            <v>140</v>
          </cell>
          <cell r="F298">
            <v>0</v>
          </cell>
        </row>
        <row r="299">
          <cell r="A299" t="str">
            <v>OBT-200</v>
          </cell>
          <cell r="B299" t="str">
            <v>119-963SR</v>
          </cell>
          <cell r="C299" t="str">
            <v>Saûn xuaát, laép ñaët coáng BTCT D200</v>
          </cell>
          <cell r="D299" t="str">
            <v>m</v>
          </cell>
          <cell r="E299">
            <v>140</v>
          </cell>
          <cell r="F299">
            <v>30000</v>
          </cell>
        </row>
        <row r="300">
          <cell r="B300" t="str">
            <v>119-944</v>
          </cell>
          <cell r="C300" t="str">
            <v>Traùt moái noái coáng vöõa M100 daày 2cm: =40*(3,14*0,32)*0,1</v>
          </cell>
          <cell r="D300" t="str">
            <v>m2</v>
          </cell>
          <cell r="E300">
            <v>14.067200000000003</v>
          </cell>
          <cell r="F300">
            <v>7583</v>
          </cell>
        </row>
        <row r="301">
          <cell r="B301" t="str">
            <v>041-112</v>
          </cell>
          <cell r="C301" t="str">
            <v>Ñaép ñaát C2 choân coáng</v>
          </cell>
          <cell r="D301" t="str">
            <v>m3</v>
          </cell>
          <cell r="E301">
            <v>140</v>
          </cell>
          <cell r="F301">
            <v>0</v>
          </cell>
        </row>
        <row r="302">
          <cell r="C302" t="str">
            <v>COÄNG VII</v>
          </cell>
          <cell r="D302" t="str">
            <v/>
          </cell>
          <cell r="F302">
            <v>0</v>
          </cell>
        </row>
        <row r="303">
          <cell r="B303" t="str">
            <v>031-322</v>
          </cell>
          <cell r="C303" t="str">
            <v>VIII. MÖÔNG CAÙP</v>
          </cell>
          <cell r="D303" t="str">
            <v/>
          </cell>
          <cell r="E303">
            <v>340.96489999999994</v>
          </cell>
          <cell r="F303">
            <v>0</v>
          </cell>
        </row>
        <row r="304">
          <cell r="B304" t="str">
            <v>031-322</v>
          </cell>
          <cell r="C304" t="str">
            <v>Ñaøo ñaát C2 möông caùp</v>
          </cell>
          <cell r="D304" t="str">
            <v>m3</v>
          </cell>
          <cell r="E304">
            <v>340.96489999999994</v>
          </cell>
          <cell r="F304">
            <v>0</v>
          </cell>
        </row>
        <row r="305">
          <cell r="C305" t="str">
            <v>M1 =(1.84+2.94)/2*tb1,1*17 ( keã caû ñoaïn noái voâ nhaø)</v>
          </cell>
          <cell r="D305" t="str">
            <v>m3</v>
          </cell>
          <cell r="E305">
            <v>44.693000000000005</v>
          </cell>
          <cell r="F305">
            <v>0</v>
          </cell>
        </row>
        <row r="306">
          <cell r="C306" t="str">
            <v>M2 =(1.44+2.14)/2*tb0.7*72 (keå caû ñoaïn sau nhaø)</v>
          </cell>
          <cell r="D306" t="str">
            <v>m3</v>
          </cell>
          <cell r="E306">
            <v>90.215999999999994</v>
          </cell>
          <cell r="F306">
            <v>0</v>
          </cell>
        </row>
        <row r="307">
          <cell r="C307" t="str">
            <v>M3 =(1.14+1.64)/2*tb0.5*40</v>
          </cell>
          <cell r="D307" t="str">
            <v>m3</v>
          </cell>
          <cell r="E307">
            <v>27.799999999999997</v>
          </cell>
          <cell r="F307">
            <v>0</v>
          </cell>
        </row>
        <row r="308">
          <cell r="C308" t="str">
            <v>M4 =(2+2.7)/2*tb0.7*4.3</v>
          </cell>
          <cell r="D308" t="str">
            <v>m3</v>
          </cell>
          <cell r="E308">
            <v>7.0735000000000001</v>
          </cell>
          <cell r="F308">
            <v>0</v>
          </cell>
        </row>
        <row r="309">
          <cell r="C309" t="str">
            <v>M5 =(1.6+2.3)/2*tb0.7*6</v>
          </cell>
          <cell r="D309" t="str">
            <v>m3</v>
          </cell>
          <cell r="E309">
            <v>8.19</v>
          </cell>
          <cell r="F309">
            <v>0</v>
          </cell>
        </row>
        <row r="310">
          <cell r="C310" t="str">
            <v>Möông trong nha Ma =(1.44+2.04)/2*tb0.6*8</v>
          </cell>
          <cell r="D310" t="str">
            <v>m3</v>
          </cell>
          <cell r="E310">
            <v>8.3520000000000003</v>
          </cell>
          <cell r="F310">
            <v>0</v>
          </cell>
        </row>
        <row r="311">
          <cell r="C311" t="str">
            <v>Möông trong nhaøMb 
=(1.28+1.88)/2*tb0.6*7.3</v>
          </cell>
          <cell r="D311" t="str">
            <v>m3</v>
          </cell>
          <cell r="E311">
            <v>6.9203999999999999</v>
          </cell>
          <cell r="F311">
            <v>0</v>
          </cell>
        </row>
        <row r="312">
          <cell r="C312" t="str">
            <v>Möông trong nhaøMc
=(1.24+1.84)/2*tb0.6*15</v>
          </cell>
          <cell r="D312" t="str">
            <v>m3</v>
          </cell>
          <cell r="E312">
            <v>13.86</v>
          </cell>
          <cell r="F312">
            <v>0</v>
          </cell>
        </row>
        <row r="313">
          <cell r="C313" t="str">
            <v>Möông lôùn
=(2.92+4.42)/2*1.5*20</v>
          </cell>
          <cell r="D313" t="str">
            <v>m3</v>
          </cell>
          <cell r="E313">
            <v>110.1</v>
          </cell>
          <cell r="F313">
            <v>0</v>
          </cell>
        </row>
        <row r="314">
          <cell r="C314" t="str">
            <v>Oáng PVC D114
=16*0.6*0.6</v>
          </cell>
          <cell r="D314" t="str">
            <v>m3</v>
          </cell>
          <cell r="E314">
            <v>5.76</v>
          </cell>
          <cell r="F314">
            <v>0</v>
          </cell>
        </row>
        <row r="315">
          <cell r="B315" t="str">
            <v>221-511</v>
          </cell>
          <cell r="C315" t="str">
            <v>Oáng PVC D220
=6haøng*5m*0.6*tb1</v>
          </cell>
          <cell r="D315" t="str">
            <v>m3</v>
          </cell>
          <cell r="E315">
            <v>18</v>
          </cell>
          <cell r="F315">
            <v>0</v>
          </cell>
        </row>
        <row r="316">
          <cell r="B316" t="str">
            <v>221-511</v>
          </cell>
          <cell r="C316" t="str">
            <v>Beùton loùt ñaù 1x2 M100  möông caùp</v>
          </cell>
          <cell r="D316" t="str">
            <v>m3</v>
          </cell>
          <cell r="E316">
            <v>11.039200000000001</v>
          </cell>
          <cell r="F316">
            <v>360390</v>
          </cell>
        </row>
        <row r="317">
          <cell r="C317" t="str">
            <v>M1 =1.44*0.05*17</v>
          </cell>
          <cell r="D317" t="str">
            <v>m3</v>
          </cell>
          <cell r="E317">
            <v>1.224</v>
          </cell>
          <cell r="F317">
            <v>0</v>
          </cell>
        </row>
        <row r="318">
          <cell r="C318" t="str">
            <v>M2 =(1.04*0.05*72)</v>
          </cell>
          <cell r="D318" t="str">
            <v>m3</v>
          </cell>
          <cell r="E318">
            <v>3.7440000000000002</v>
          </cell>
          <cell r="F318">
            <v>0</v>
          </cell>
        </row>
        <row r="319">
          <cell r="C319" t="str">
            <v>M3 =0.74*0.05*40</v>
          </cell>
          <cell r="D319" t="str">
            <v>m3</v>
          </cell>
          <cell r="E319">
            <v>1.48</v>
          </cell>
          <cell r="F319">
            <v>0</v>
          </cell>
        </row>
        <row r="320">
          <cell r="C320" t="str">
            <v>M4 =1.6*0.05*4.3</v>
          </cell>
          <cell r="D320" t="str">
            <v>m3</v>
          </cell>
          <cell r="E320">
            <v>0.34400000000000003</v>
          </cell>
          <cell r="F320">
            <v>0</v>
          </cell>
        </row>
        <row r="321">
          <cell r="C321" t="str">
            <v>M5 =1.2*0.05*6</v>
          </cell>
          <cell r="D321" t="str">
            <v>m3</v>
          </cell>
          <cell r="E321">
            <v>0.36</v>
          </cell>
          <cell r="F321">
            <v>0</v>
          </cell>
        </row>
        <row r="322">
          <cell r="C322" t="str">
            <v>Möông trong nha øMa
 =1.04*0.05*8</v>
          </cell>
          <cell r="D322" t="str">
            <v>m3</v>
          </cell>
          <cell r="E322">
            <v>0.41600000000000004</v>
          </cell>
          <cell r="F322">
            <v>0</v>
          </cell>
        </row>
        <row r="323">
          <cell r="C323" t="str">
            <v>Möông trong nha øMb
 =0.88*0.05*7.3</v>
          </cell>
          <cell r="D323" t="str">
            <v>m3</v>
          </cell>
          <cell r="E323">
            <v>0.32120000000000004</v>
          </cell>
          <cell r="F323">
            <v>0</v>
          </cell>
        </row>
        <row r="324">
          <cell r="C324" t="str">
            <v>Möông trong nha øMc
=0.84*0.05*15</v>
          </cell>
          <cell r="D324" t="str">
            <v>m3</v>
          </cell>
          <cell r="E324">
            <v>0.63</v>
          </cell>
          <cell r="F324">
            <v>0</v>
          </cell>
        </row>
        <row r="325">
          <cell r="B325" t="str">
            <v>227-122</v>
          </cell>
          <cell r="C325" t="str">
            <v>Möông lôùn
=2.52*0.05*20</v>
          </cell>
          <cell r="D325" t="str">
            <v>m3</v>
          </cell>
          <cell r="E325">
            <v>2.52</v>
          </cell>
          <cell r="F325">
            <v>0</v>
          </cell>
        </row>
        <row r="326">
          <cell r="B326" t="str">
            <v>227-122</v>
          </cell>
          <cell r="C326" t="str">
            <v>Beùton ñaù 1x2 M200 möông caùp</v>
          </cell>
          <cell r="D326" t="str">
            <v>m3</v>
          </cell>
          <cell r="E326">
            <v>65.776039999999995</v>
          </cell>
          <cell r="F326">
            <v>517227</v>
          </cell>
        </row>
        <row r="327">
          <cell r="C327" t="str">
            <v>M1 =(1,24*0,15+2*tb1,1*0,12)*17</v>
          </cell>
          <cell r="D327" t="str">
            <v>m3</v>
          </cell>
          <cell r="E327">
            <v>7.65</v>
          </cell>
          <cell r="F327">
            <v>0</v>
          </cell>
        </row>
        <row r="328">
          <cell r="C328" t="str">
            <v>M2 =(0,84*0,15+2*tb0,70*0,12)*72</v>
          </cell>
          <cell r="D328" t="str">
            <v>m3</v>
          </cell>
          <cell r="E328">
            <v>21.167999999999999</v>
          </cell>
          <cell r="F328">
            <v>0</v>
          </cell>
        </row>
        <row r="329">
          <cell r="C329" t="str">
            <v>M3 =(0,54+2*tb0,5)*0,12*40</v>
          </cell>
          <cell r="D329" t="str">
            <v>m3</v>
          </cell>
          <cell r="E329">
            <v>7.3919999999999995</v>
          </cell>
          <cell r="F329">
            <v>0</v>
          </cell>
        </row>
        <row r="330">
          <cell r="C330" t="str">
            <v>M4 =(1+2*tb1,5)*0,2*4,3</v>
          </cell>
          <cell r="D330" t="str">
            <v>m3</v>
          </cell>
          <cell r="E330">
            <v>3.44</v>
          </cell>
          <cell r="F330">
            <v>0</v>
          </cell>
        </row>
        <row r="331">
          <cell r="C331" t="str">
            <v>M5 =(0,6+2*tb1,1)*0,2*6</v>
          </cell>
          <cell r="D331" t="str">
            <v>m3</v>
          </cell>
          <cell r="E331">
            <v>3.3600000000000003</v>
          </cell>
          <cell r="F331">
            <v>0</v>
          </cell>
        </row>
        <row r="332">
          <cell r="C332" t="str">
            <v>Möông trong nha øMa
 =(0,6+2*0,55)*0,12*8</v>
          </cell>
          <cell r="D332" t="str">
            <v>m3</v>
          </cell>
          <cell r="E332">
            <v>1.6320000000000001</v>
          </cell>
          <cell r="F332">
            <v>0</v>
          </cell>
        </row>
        <row r="333">
          <cell r="C333" t="str">
            <v>Möông trong nha øMb
 =(0,44+2*0,55)*0,12*7,3</v>
          </cell>
          <cell r="D333" t="str">
            <v>m3</v>
          </cell>
          <cell r="E333">
            <v>1.34904</v>
          </cell>
          <cell r="F333">
            <v>0</v>
          </cell>
        </row>
        <row r="334">
          <cell r="C334" t="str">
            <v>Möông trong nha øMc
=(0,4+2*0,55)*0,12*15</v>
          </cell>
          <cell r="D334" t="str">
            <v>m3</v>
          </cell>
          <cell r="E334">
            <v>2.6999999999999997</v>
          </cell>
          <cell r="F334">
            <v>0</v>
          </cell>
        </row>
        <row r="335">
          <cell r="C335" t="str">
            <v>Möông lôùn
=(2,015+2*1,45)*0,15*20</v>
          </cell>
          <cell r="D335" t="str">
            <v>m3</v>
          </cell>
          <cell r="E335">
            <v>14.744999999999999</v>
          </cell>
          <cell r="F335">
            <v>0</v>
          </cell>
        </row>
        <row r="336">
          <cell r="C336" t="str">
            <v>Möông lôùn
=2*0,15*0,3*20</v>
          </cell>
          <cell r="D336" t="str">
            <v>m3</v>
          </cell>
          <cell r="E336">
            <v>1.7999999999999998</v>
          </cell>
          <cell r="F336">
            <v>0</v>
          </cell>
        </row>
        <row r="337">
          <cell r="B337" t="str">
            <v>300-512</v>
          </cell>
          <cell r="C337" t="str">
            <v>Möông lôùn
=24*0,15*0,15*1</v>
          </cell>
          <cell r="D337" t="str">
            <v>m3</v>
          </cell>
          <cell r="E337">
            <v>0.53999999999999992</v>
          </cell>
          <cell r="F337">
            <v>0</v>
          </cell>
        </row>
        <row r="338">
          <cell r="B338" t="str">
            <v>300-512</v>
          </cell>
          <cell r="C338" t="str">
            <v>Beùton M200 ñuùc saün ñaù 1x2 ñan möông caùp</v>
          </cell>
          <cell r="D338" t="str">
            <v>m3</v>
          </cell>
          <cell r="E338">
            <v>7.4268080000000021</v>
          </cell>
          <cell r="F338">
            <v>442960</v>
          </cell>
        </row>
        <row r="339">
          <cell r="C339" t="str">
            <v>Ñ1: =44c*0.4*1.09*0.07 ( keã caû ñoaïn noái voâ nhaø)</v>
          </cell>
          <cell r="D339" t="str">
            <v>m3</v>
          </cell>
          <cell r="E339">
            <v>1.3428800000000005</v>
          </cell>
          <cell r="F339">
            <v>0</v>
          </cell>
        </row>
        <row r="340">
          <cell r="C340" t="str">
            <v>Ñ2: =240c*0.39*0.69*0.07 (keå caû ñoaïn sau nhaø)</v>
          </cell>
          <cell r="D340" t="str">
            <v>m3</v>
          </cell>
          <cell r="E340">
            <v>4.5208800000000009</v>
          </cell>
          <cell r="F340">
            <v>0</v>
          </cell>
        </row>
        <row r="341">
          <cell r="C341" t="str">
            <v>Ñ3: =8c*0.395*1.19*0.16</v>
          </cell>
          <cell r="D341" t="str">
            <v>m3</v>
          </cell>
          <cell r="E341">
            <v>0.60166400000000009</v>
          </cell>
          <cell r="F341">
            <v>0</v>
          </cell>
        </row>
        <row r="342">
          <cell r="C342" t="str">
            <v>Ñ4: =2c*(0.55*0.16+0.15*0.1)*1.19</v>
          </cell>
          <cell r="D342" t="str">
            <v>m3</v>
          </cell>
          <cell r="E342">
            <v>0.24514</v>
          </cell>
          <cell r="F342">
            <v>0</v>
          </cell>
        </row>
        <row r="343">
          <cell r="C343" t="str">
            <v>Ñ5: =12c*0.395*0.79*0.14</v>
          </cell>
          <cell r="D343" t="str">
            <v>m3</v>
          </cell>
          <cell r="E343">
            <v>0.52424400000000004</v>
          </cell>
          <cell r="F343">
            <v>0</v>
          </cell>
        </row>
        <row r="344">
          <cell r="B344" t="str">
            <v>09-09</v>
          </cell>
          <cell r="C344" t="str">
            <v>Ñ6: =2c*(tb0.75*tb0.8*0.14+tb0.8*0.1*0.15)</v>
          </cell>
          <cell r="D344" t="str">
            <v>m3</v>
          </cell>
          <cell r="E344">
            <v>0.19200000000000003</v>
          </cell>
          <cell r="F344">
            <v>0</v>
          </cell>
        </row>
        <row r="345">
          <cell r="B345" t="str">
            <v>09-09</v>
          </cell>
          <cell r="C345" t="str">
            <v>Laép ñaët taám ñan beùton coát theùp möông caùp</v>
          </cell>
          <cell r="D345" t="str">
            <v>Caùi</v>
          </cell>
          <cell r="E345">
            <v>308</v>
          </cell>
          <cell r="F345">
            <v>0</v>
          </cell>
        </row>
        <row r="346">
          <cell r="B346" t="str">
            <v>240-821</v>
          </cell>
          <cell r="C346" t="str">
            <v>Gia coâng laép ñaët saét troøn d&lt;=10, ñan + möông caùp: =1516+146+177+612+108 (kg)</v>
          </cell>
          <cell r="D346" t="str">
            <v>Taán</v>
          </cell>
          <cell r="E346">
            <v>2.5590000000000002</v>
          </cell>
          <cell r="F346">
            <v>3995100</v>
          </cell>
        </row>
        <row r="347">
          <cell r="B347" t="str">
            <v>240-822</v>
          </cell>
          <cell r="C347" t="str">
            <v>Gia coâng laép ñaët saét troøn d&lt;=18 ñan + möông caùp: =36,23+374+356+708 (kg)</v>
          </cell>
          <cell r="D347" t="str">
            <v>Taán</v>
          </cell>
          <cell r="E347">
            <v>1.4742299999999999</v>
          </cell>
          <cell r="F347">
            <v>3943500</v>
          </cell>
        </row>
        <row r="348">
          <cell r="B348" t="str">
            <v>500-521</v>
          </cell>
          <cell r="C348" t="str">
            <v>Gia coâng caáu kieän saét hình cho giaù ñôõ caùp, neïp ñan möông caùp</v>
          </cell>
          <cell r="D348" t="str">
            <v>Taán</v>
          </cell>
          <cell r="E348">
            <v>6.22</v>
          </cell>
          <cell r="F348">
            <v>5229740</v>
          </cell>
        </row>
        <row r="349">
          <cell r="A349" t="str">
            <v>BDC10-80</v>
          </cell>
          <cell r="B349" t="str">
            <v>505-810</v>
          </cell>
          <cell r="C349" t="str">
            <v>Laép ñaët caáu kieän saét hình möông caùp</v>
          </cell>
          <cell r="D349" t="str">
            <v>Taán</v>
          </cell>
          <cell r="E349">
            <v>6.22</v>
          </cell>
          <cell r="F349">
            <v>705600</v>
          </cell>
        </row>
        <row r="350">
          <cell r="A350" t="str">
            <v>BDC10-80</v>
          </cell>
          <cell r="B350" t="str">
            <v>TT</v>
          </cell>
          <cell r="C350" t="str">
            <v>Saûn xuaát laép ñaët bulon daõn chaân M10x80</v>
          </cell>
          <cell r="D350" t="str">
            <v>boä</v>
          </cell>
          <cell r="E350">
            <v>2374</v>
          </cell>
          <cell r="F350">
            <v>10000</v>
          </cell>
        </row>
        <row r="351">
          <cell r="B351" t="str">
            <v>703-430</v>
          </cell>
          <cell r="C351" t="str">
            <v>Sôn choáng ró 2 lôùp cho caáu kieän saét hình</v>
          </cell>
          <cell r="D351" t="str">
            <v>m2</v>
          </cell>
          <cell r="E351">
            <v>320</v>
          </cell>
          <cell r="F351">
            <v>4974</v>
          </cell>
        </row>
        <row r="352">
          <cell r="B352" t="str">
            <v>703-430</v>
          </cell>
          <cell r="C352" t="str">
            <v>Sôn daàu 2 lôùp cho caáu kieän saét hình</v>
          </cell>
          <cell r="D352" t="str">
            <v>m2</v>
          </cell>
          <cell r="E352">
            <v>320</v>
          </cell>
          <cell r="F352">
            <v>4974</v>
          </cell>
        </row>
        <row r="353">
          <cell r="B353" t="str">
            <v>672-122</v>
          </cell>
          <cell r="C353" t="str">
            <v xml:space="preserve">Laùng vöõa M100 daøy 2cm </v>
          </cell>
          <cell r="D353" t="str">
            <v>m2</v>
          </cell>
          <cell r="E353">
            <v>461.73799999999994</v>
          </cell>
          <cell r="F353">
            <v>7171</v>
          </cell>
        </row>
        <row r="354">
          <cell r="C354" t="str">
            <v>M1: =3.24*17</v>
          </cell>
          <cell r="D354" t="str">
            <v>m2</v>
          </cell>
          <cell r="E354">
            <v>55.080000000000005</v>
          </cell>
          <cell r="F354">
            <v>0</v>
          </cell>
        </row>
        <row r="355">
          <cell r="C355" t="str">
            <v>M2 =2.34*72</v>
          </cell>
          <cell r="D355" t="str">
            <v>m2</v>
          </cell>
          <cell r="E355">
            <v>168.48</v>
          </cell>
          <cell r="F355">
            <v>0</v>
          </cell>
        </row>
        <row r="356">
          <cell r="C356" t="str">
            <v>M3 =1.74*40</v>
          </cell>
          <cell r="D356" t="str">
            <v>m2</v>
          </cell>
          <cell r="E356">
            <v>69.599999999999994</v>
          </cell>
          <cell r="F356">
            <v>0</v>
          </cell>
        </row>
        <row r="357">
          <cell r="C357" t="str">
            <v>M4 =2.92*4.3</v>
          </cell>
          <cell r="D357" t="str">
            <v>m2</v>
          </cell>
          <cell r="E357">
            <v>12.555999999999999</v>
          </cell>
          <cell r="F357">
            <v>0</v>
          </cell>
        </row>
        <row r="358">
          <cell r="C358" t="str">
            <v>M5 =2.48*6</v>
          </cell>
          <cell r="D358" t="str">
            <v>m2</v>
          </cell>
          <cell r="E358">
            <v>14.879999999999999</v>
          </cell>
          <cell r="F358">
            <v>0</v>
          </cell>
        </row>
        <row r="359">
          <cell r="C359" t="str">
            <v>Möông trong nha øMa =1.1*8</v>
          </cell>
          <cell r="D359" t="str">
            <v>m2</v>
          </cell>
          <cell r="E359">
            <v>8.8000000000000007</v>
          </cell>
          <cell r="F359">
            <v>0</v>
          </cell>
        </row>
        <row r="360">
          <cell r="C360" t="str">
            <v>Möông trong nha øMb =1.54*7.3</v>
          </cell>
          <cell r="D360" t="str">
            <v>m2</v>
          </cell>
          <cell r="E360">
            <v>11.241999999999999</v>
          </cell>
          <cell r="F360">
            <v>0</v>
          </cell>
        </row>
        <row r="361">
          <cell r="C361" t="str">
            <v>Möông trong nha øMc=1.5*15</v>
          </cell>
          <cell r="D361" t="str">
            <v>m2</v>
          </cell>
          <cell r="E361">
            <v>22.5</v>
          </cell>
          <cell r="F361">
            <v>0</v>
          </cell>
        </row>
        <row r="362">
          <cell r="B362" t="str">
            <v>041-112</v>
          </cell>
          <cell r="C362" t="str">
            <v>Möông lôùn =4.93*20</v>
          </cell>
          <cell r="D362" t="str">
            <v>m2</v>
          </cell>
          <cell r="E362">
            <v>98.6</v>
          </cell>
          <cell r="F362">
            <v>0</v>
          </cell>
        </row>
        <row r="363">
          <cell r="B363" t="str">
            <v>041-112</v>
          </cell>
          <cell r="C363" t="str">
            <v>Ñaép ñaát C2 thaønh möông</v>
          </cell>
          <cell r="D363" t="str">
            <v>m3</v>
          </cell>
          <cell r="E363">
            <v>180</v>
          </cell>
          <cell r="F363">
            <v>0</v>
          </cell>
        </row>
        <row r="364">
          <cell r="B364" t="str">
            <v>VC-03B</v>
          </cell>
          <cell r="C364" t="str">
            <v>Boác xuùc ñaát thöøa leân xuoáng ,tôi x1.3</v>
          </cell>
          <cell r="D364" t="str">
            <v>m3</v>
          </cell>
          <cell r="E364">
            <v>209.25436999999994</v>
          </cell>
          <cell r="F364">
            <v>0</v>
          </cell>
        </row>
        <row r="365">
          <cell r="A365" t="str">
            <v>PVC220</v>
          </cell>
          <cell r="B365" t="str">
            <v>VC-03C</v>
          </cell>
          <cell r="C365" t="str">
            <v>Chuyeån  ñaát thöøa baèng xe cuùtkít cly 200m</v>
          </cell>
          <cell r="D365" t="str">
            <v>m3</v>
          </cell>
          <cell r="E365">
            <v>209.25</v>
          </cell>
          <cell r="F365">
            <v>0</v>
          </cell>
        </row>
        <row r="366">
          <cell r="A366" t="str">
            <v>PVC220</v>
          </cell>
          <cell r="B366" t="str">
            <v>K1-151SR4</v>
          </cell>
          <cell r="C366" t="str">
            <v>Saûn xuaát laép ñaët oáng PVC D220</v>
          </cell>
          <cell r="D366" t="str">
            <v>m</v>
          </cell>
          <cell r="E366">
            <v>60</v>
          </cell>
          <cell r="F366">
            <v>42212</v>
          </cell>
        </row>
        <row r="367">
          <cell r="A367" t="str">
            <v>PVC114</v>
          </cell>
          <cell r="B367" t="str">
            <v>K1-151SR2</v>
          </cell>
          <cell r="C367" t="str">
            <v>Saûn xuaát laép ñaët oáng PVC D114</v>
          </cell>
          <cell r="D367" t="str">
            <v>m</v>
          </cell>
          <cell r="E367">
            <v>16</v>
          </cell>
          <cell r="F367">
            <v>21106</v>
          </cell>
        </row>
        <row r="368">
          <cell r="C368" t="str">
            <v>COÄNG VIII</v>
          </cell>
          <cell r="D368" t="str">
            <v/>
          </cell>
          <cell r="F368">
            <v>0</v>
          </cell>
        </row>
        <row r="369">
          <cell r="B369" t="str">
            <v>031-442</v>
          </cell>
          <cell r="C369" t="str">
            <v>IX. NHAØ ÑIEÀU HAØNH</v>
          </cell>
          <cell r="D369" t="str">
            <v/>
          </cell>
          <cell r="E369">
            <v>697.81061433281457</v>
          </cell>
          <cell r="F369">
            <v>0</v>
          </cell>
        </row>
        <row r="370">
          <cell r="B370" t="str">
            <v>031-442</v>
          </cell>
          <cell r="C370" t="str">
            <v>Ñaøo ñaát C2 caùc moùng nhaø ñieàu haønh</v>
          </cell>
          <cell r="D370" t="str">
            <v>m3</v>
          </cell>
          <cell r="E370">
            <v>697.81061433281457</v>
          </cell>
          <cell r="F370">
            <v>0</v>
          </cell>
        </row>
        <row r="371">
          <cell r="C371" t="str">
            <v>3M1: =3*1/3*2,2*(1,7*1,7+3,9*3,9+1,7*3,9)</v>
          </cell>
          <cell r="D371" t="str">
            <v>m3</v>
          </cell>
          <cell r="E371">
            <v>54.405999999999999</v>
          </cell>
          <cell r="F371">
            <v>0</v>
          </cell>
        </row>
        <row r="372">
          <cell r="C372" t="str">
            <v>12M2+2M4: =14*1/3*2,2*(1,9*1,9+4,1*4,1+1,9*4,1))</v>
          </cell>
          <cell r="D372" t="str">
            <v>m3</v>
          </cell>
          <cell r="E372">
            <v>289.62266666666665</v>
          </cell>
          <cell r="F372">
            <v>0</v>
          </cell>
        </row>
        <row r="373">
          <cell r="C373" t="str">
            <v>1M3+3M5+4M6 : =8*1/3*2,2*(2,1*2,1+4,3*4,3+2,1*4,3)</v>
          </cell>
          <cell r="D373" t="str">
            <v>m3</v>
          </cell>
          <cell r="E373">
            <v>187.32266666666669</v>
          </cell>
          <cell r="F373">
            <v>0</v>
          </cell>
        </row>
        <row r="374">
          <cell r="C374" t="str">
            <v>5M7: =5*1/3*2,2*(2,1*2,3+SQRT(2,1*2,3*4,3*4,5)+4,3*4,5)</v>
          </cell>
          <cell r="D374" t="str">
            <v>m3</v>
          </cell>
          <cell r="E374">
            <v>124.10748933281454</v>
          </cell>
          <cell r="F374">
            <v>0</v>
          </cell>
        </row>
        <row r="375">
          <cell r="C375" t="str">
            <v>Haàm phaân: =1/3*2,15*(2,8*2,8+4,95*4,95+2,8*4,95))</v>
          </cell>
          <cell r="D375" t="str">
            <v>m3</v>
          </cell>
          <cell r="E375">
            <v>33.111791666666662</v>
          </cell>
          <cell r="F375">
            <v>0</v>
          </cell>
        </row>
        <row r="376">
          <cell r="B376" t="str">
            <v>B3-13e/CÑ79/57C</v>
          </cell>
          <cell r="C376" t="str">
            <v>Boù heø: =(23.6+14.9)*2*0.4*0.3</v>
          </cell>
          <cell r="D376" t="str">
            <v>m3</v>
          </cell>
          <cell r="E376">
            <v>9.24</v>
          </cell>
          <cell r="F376">
            <v>0</v>
          </cell>
        </row>
        <row r="377">
          <cell r="B377" t="str">
            <v>B3-13e/CÑ79/57C</v>
          </cell>
          <cell r="C377" t="str">
            <v>Ñaép ñaù 5x7 cheøn caùt</v>
          </cell>
          <cell r="D377" t="str">
            <v>100m3</v>
          </cell>
          <cell r="E377">
            <v>0.11376</v>
          </cell>
          <cell r="F377">
            <v>16752000</v>
          </cell>
        </row>
        <row r="378">
          <cell r="C378" t="str">
            <v>3M1: =3*(1,3*1,3*0,15)</v>
          </cell>
          <cell r="D378" t="str">
            <v>100m3</v>
          </cell>
          <cell r="E378">
            <v>0.76049999999999995</v>
          </cell>
          <cell r="F378">
            <v>0</v>
          </cell>
        </row>
        <row r="379">
          <cell r="C379" t="str">
            <v>12M2+2M4: =14*(1,5*1,5*0,15)</v>
          </cell>
          <cell r="D379" t="str">
            <v>100m3</v>
          </cell>
          <cell r="E379">
            <v>4.7249999999999996</v>
          </cell>
          <cell r="F379">
            <v>0</v>
          </cell>
        </row>
        <row r="380">
          <cell r="C380" t="str">
            <v>1M3+3M5+4M6 : =8*(1,7*1,7*0,15)</v>
          </cell>
          <cell r="D380" t="str">
            <v>100m3</v>
          </cell>
          <cell r="E380">
            <v>3.4679999999999995</v>
          </cell>
          <cell r="F380">
            <v>0</v>
          </cell>
        </row>
        <row r="381">
          <cell r="B381" t="str">
            <v>221-112</v>
          </cell>
          <cell r="C381" t="str">
            <v>5M7: =5*(1,7*1,9*0,15)</v>
          </cell>
          <cell r="D381" t="str">
            <v>100m3</v>
          </cell>
          <cell r="E381">
            <v>2.4224999999999999</v>
          </cell>
          <cell r="F381">
            <v>0</v>
          </cell>
        </row>
        <row r="382">
          <cell r="B382" t="str">
            <v>221-112</v>
          </cell>
          <cell r="C382" t="str">
            <v>Beùton M100 loùt moùng ñaù 4x6 nhaø ñieàu haønh</v>
          </cell>
          <cell r="D382" t="str">
            <v>m3</v>
          </cell>
          <cell r="E382">
            <v>25.984000000000009</v>
          </cell>
          <cell r="F382">
            <v>301180</v>
          </cell>
        </row>
        <row r="383">
          <cell r="C383" t="str">
            <v>Neàn : =(23.6*14.9)*0.1</v>
          </cell>
          <cell r="D383" t="str">
            <v>m3</v>
          </cell>
          <cell r="E383">
            <v>35.164000000000009</v>
          </cell>
          <cell r="F383">
            <v>0</v>
          </cell>
        </row>
        <row r="384">
          <cell r="C384" t="str">
            <v>Tröø ñi: =-(3*10.6*0.1)</v>
          </cell>
          <cell r="D384" t="str">
            <v>m3</v>
          </cell>
          <cell r="E384">
            <v>-3.1799999999999997</v>
          </cell>
          <cell r="F384">
            <v>0</v>
          </cell>
        </row>
        <row r="385">
          <cell r="B385" t="str">
            <v>221-511</v>
          </cell>
          <cell r="C385" t="str">
            <v>Tröø ñi möông caùp =-60*0.1</v>
          </cell>
          <cell r="D385" t="str">
            <v>m3</v>
          </cell>
          <cell r="E385">
            <v>-6</v>
          </cell>
          <cell r="F385">
            <v>0</v>
          </cell>
        </row>
        <row r="386">
          <cell r="B386" t="str">
            <v>221-511</v>
          </cell>
          <cell r="C386" t="str">
            <v>Beùton loùt ñaù 1x2 M100  moùng nhaø ñieàu haønh</v>
          </cell>
          <cell r="D386" t="str">
            <v>m3</v>
          </cell>
          <cell r="E386">
            <v>5.3620000000000001</v>
          </cell>
          <cell r="F386">
            <v>360390</v>
          </cell>
        </row>
        <row r="387">
          <cell r="C387" t="str">
            <v>3M1: =0.12</v>
          </cell>
          <cell r="D387" t="str">
            <v>m3</v>
          </cell>
          <cell r="E387">
            <v>0.12</v>
          </cell>
          <cell r="F387">
            <v>0</v>
          </cell>
        </row>
        <row r="388">
          <cell r="C388" t="str">
            <v>12M2 :=0.72</v>
          </cell>
          <cell r="D388" t="str">
            <v>m3</v>
          </cell>
          <cell r="E388">
            <v>0.72</v>
          </cell>
          <cell r="F388">
            <v>0</v>
          </cell>
        </row>
        <row r="389">
          <cell r="C389" t="str">
            <v>1M3 :=0.08</v>
          </cell>
          <cell r="D389" t="str">
            <v>m3</v>
          </cell>
          <cell r="E389">
            <v>0.08</v>
          </cell>
          <cell r="F389">
            <v>0</v>
          </cell>
        </row>
        <row r="390">
          <cell r="C390" t="str">
            <v>2M4: =0.12</v>
          </cell>
          <cell r="D390" t="str">
            <v>m3</v>
          </cell>
          <cell r="E390">
            <v>0.12</v>
          </cell>
          <cell r="F390">
            <v>0</v>
          </cell>
        </row>
        <row r="391">
          <cell r="C391" t="str">
            <v>3m5: =0.25</v>
          </cell>
          <cell r="D391" t="str">
            <v>m3</v>
          </cell>
          <cell r="E391">
            <v>0.25</v>
          </cell>
          <cell r="F391">
            <v>0</v>
          </cell>
        </row>
        <row r="392">
          <cell r="C392" t="str">
            <v>4M6:=0.34</v>
          </cell>
          <cell r="D392" t="str">
            <v>m3</v>
          </cell>
          <cell r="E392">
            <v>0.34</v>
          </cell>
          <cell r="F392">
            <v>0</v>
          </cell>
        </row>
        <row r="393">
          <cell r="C393" t="str">
            <v>5M7 =0.48</v>
          </cell>
          <cell r="D393" t="str">
            <v>m3</v>
          </cell>
          <cell r="E393">
            <v>0.48</v>
          </cell>
          <cell r="F393">
            <v>0</v>
          </cell>
        </row>
        <row r="394">
          <cell r="C394" t="str">
            <v>Haàm phaân: =(2,4*2,4+0,8*1,1)*0.05</v>
          </cell>
          <cell r="D394" t="str">
            <v>m3</v>
          </cell>
          <cell r="E394">
            <v>0.33200000000000002</v>
          </cell>
          <cell r="F394">
            <v>0</v>
          </cell>
        </row>
        <row r="395">
          <cell r="C395" t="str">
            <v>Boù heø: =2*(14.9+23.6)*0.4*0.05</v>
          </cell>
          <cell r="D395" t="str">
            <v>m3</v>
          </cell>
          <cell r="E395">
            <v>1.54</v>
          </cell>
          <cell r="F395">
            <v>0</v>
          </cell>
        </row>
        <row r="396">
          <cell r="B396" t="str">
            <v>221-312</v>
          </cell>
          <cell r="C396" t="str">
            <v>Ñaø kieàng bao: =2*(12.9+21.6)*0.4*0.05</v>
          </cell>
          <cell r="D396" t="str">
            <v>m3</v>
          </cell>
          <cell r="E396">
            <v>1.3800000000000001</v>
          </cell>
          <cell r="F396">
            <v>0</v>
          </cell>
        </row>
        <row r="397">
          <cell r="B397" t="str">
            <v>221-312</v>
          </cell>
          <cell r="C397" t="str">
            <v xml:space="preserve">Beùton M200 ñaù 1x2 moùng </v>
          </cell>
          <cell r="D397" t="str">
            <v>m3</v>
          </cell>
          <cell r="E397">
            <v>10.450000000000001</v>
          </cell>
          <cell r="F397">
            <v>541847</v>
          </cell>
        </row>
        <row r="398">
          <cell r="C398" t="str">
            <v>3M1 =0,73</v>
          </cell>
          <cell r="D398" t="str">
            <v>m3</v>
          </cell>
          <cell r="E398">
            <v>0.73</v>
          </cell>
          <cell r="F398">
            <v>0</v>
          </cell>
        </row>
        <row r="399">
          <cell r="C399" t="str">
            <v>12M2 =2,89</v>
          </cell>
          <cell r="D399" t="str">
            <v>m3</v>
          </cell>
          <cell r="E399">
            <v>2.89</v>
          </cell>
          <cell r="F399">
            <v>0</v>
          </cell>
        </row>
        <row r="400">
          <cell r="C400" t="str">
            <v>1M3 =0,33</v>
          </cell>
          <cell r="D400" t="str">
            <v>m3</v>
          </cell>
          <cell r="E400">
            <v>0.33</v>
          </cell>
          <cell r="F400">
            <v>0</v>
          </cell>
        </row>
        <row r="401">
          <cell r="C401" t="str">
            <v>2M4 =0,62</v>
          </cell>
          <cell r="D401" t="str">
            <v>m3</v>
          </cell>
          <cell r="E401">
            <v>0.62</v>
          </cell>
          <cell r="F401">
            <v>0</v>
          </cell>
        </row>
        <row r="402">
          <cell r="C402" t="str">
            <v>3M5 =1,12</v>
          </cell>
          <cell r="D402" t="str">
            <v>m3</v>
          </cell>
          <cell r="E402">
            <v>1.1200000000000001</v>
          </cell>
          <cell r="F402">
            <v>0</v>
          </cell>
        </row>
        <row r="403">
          <cell r="C403" t="str">
            <v>4M6 =1,82</v>
          </cell>
          <cell r="D403" t="str">
            <v>m3</v>
          </cell>
          <cell r="E403">
            <v>1.82</v>
          </cell>
          <cell r="F403">
            <v>0</v>
          </cell>
        </row>
        <row r="404">
          <cell r="B404" t="str">
            <v>222-412</v>
          </cell>
          <cell r="C404" t="str">
            <v>5M7 = 2,94</v>
          </cell>
          <cell r="D404" t="str">
            <v>m3</v>
          </cell>
          <cell r="E404">
            <v>2.94</v>
          </cell>
          <cell r="F404">
            <v>0</v>
          </cell>
        </row>
        <row r="405">
          <cell r="B405" t="str">
            <v>222-412</v>
          </cell>
          <cell r="C405" t="str">
            <v>Beùton coät M200 ñaù 1x2 nhaø ñieàu haønh</v>
          </cell>
          <cell r="D405" t="str">
            <v>m3</v>
          </cell>
          <cell r="E405">
            <v>6.2139999999999995</v>
          </cell>
          <cell r="F405">
            <v>659908</v>
          </cell>
        </row>
        <row r="406">
          <cell r="C406" t="str">
            <v>3C1 =0.71</v>
          </cell>
          <cell r="D406" t="str">
            <v>m3</v>
          </cell>
          <cell r="E406">
            <v>0.71</v>
          </cell>
          <cell r="F406">
            <v>0</v>
          </cell>
        </row>
        <row r="407">
          <cell r="C407" t="str">
            <v>1C2 =0.114</v>
          </cell>
          <cell r="D407" t="str">
            <v>m3</v>
          </cell>
          <cell r="E407">
            <v>0.114</v>
          </cell>
          <cell r="F407">
            <v>0</v>
          </cell>
        </row>
        <row r="408">
          <cell r="C408" t="str">
            <v>2C2a =0.318</v>
          </cell>
          <cell r="D408" t="str">
            <v>m3</v>
          </cell>
          <cell r="E408">
            <v>0.318</v>
          </cell>
          <cell r="F408">
            <v>0</v>
          </cell>
        </row>
        <row r="409">
          <cell r="C409" t="str">
            <v>2C3 =0.308</v>
          </cell>
          <cell r="D409" t="str">
            <v>m3</v>
          </cell>
          <cell r="E409">
            <v>0.308</v>
          </cell>
          <cell r="F409">
            <v>0</v>
          </cell>
        </row>
        <row r="410">
          <cell r="C410" t="str">
            <v>6C3a =0.945</v>
          </cell>
          <cell r="D410" t="str">
            <v>m3</v>
          </cell>
          <cell r="E410">
            <v>0.94499999999999995</v>
          </cell>
          <cell r="F410">
            <v>0</v>
          </cell>
        </row>
        <row r="411">
          <cell r="C411" t="str">
            <v>2C3b =0.324</v>
          </cell>
          <cell r="D411" t="str">
            <v>m3</v>
          </cell>
          <cell r="E411">
            <v>0.32400000000000001</v>
          </cell>
          <cell r="F411">
            <v>0</v>
          </cell>
        </row>
        <row r="412">
          <cell r="C412" t="str">
            <v>5C4 =1.115</v>
          </cell>
          <cell r="D412" t="str">
            <v>m3</v>
          </cell>
          <cell r="E412">
            <v>1.115</v>
          </cell>
          <cell r="F412">
            <v>0</v>
          </cell>
        </row>
        <row r="413">
          <cell r="C413" t="str">
            <v>5C5 =1.265</v>
          </cell>
          <cell r="D413" t="str">
            <v>m3</v>
          </cell>
          <cell r="E413">
            <v>1.2649999999999999</v>
          </cell>
          <cell r="F413">
            <v>0</v>
          </cell>
        </row>
        <row r="414">
          <cell r="B414" t="str">
            <v>224-112</v>
          </cell>
          <cell r="C414" t="str">
            <v>4C6 =1.115</v>
          </cell>
          <cell r="D414" t="str">
            <v>m3</v>
          </cell>
          <cell r="E414">
            <v>1.115</v>
          </cell>
          <cell r="F414">
            <v>0</v>
          </cell>
        </row>
        <row r="415">
          <cell r="B415" t="str">
            <v>224-112</v>
          </cell>
          <cell r="C415" t="str">
            <v>Beùton ñaø M200 ñaù 1x2 nhaø ñieàu haønh</v>
          </cell>
          <cell r="D415" t="str">
            <v>m3</v>
          </cell>
          <cell r="E415">
            <v>19.388000000000002</v>
          </cell>
          <cell r="F415">
            <v>626389</v>
          </cell>
        </row>
        <row r="416">
          <cell r="C416" t="str">
            <v>a. Ñaø kieàng :</v>
          </cell>
          <cell r="D416" t="str">
            <v>m3</v>
          </cell>
          <cell r="E416">
            <v>6.8129999999999997</v>
          </cell>
          <cell r="F416">
            <v>0</v>
          </cell>
        </row>
        <row r="417">
          <cell r="C417" t="str">
            <v>1K1 =0.556</v>
          </cell>
          <cell r="D417" t="str">
            <v>m3</v>
          </cell>
          <cell r="E417">
            <v>0.55600000000000005</v>
          </cell>
          <cell r="F417">
            <v>0</v>
          </cell>
        </row>
        <row r="418">
          <cell r="C418" t="str">
            <v>1K2 =0.222</v>
          </cell>
          <cell r="D418" t="str">
            <v>m3</v>
          </cell>
          <cell r="E418">
            <v>0.222</v>
          </cell>
          <cell r="F418">
            <v>0</v>
          </cell>
        </row>
        <row r="419">
          <cell r="C419" t="str">
            <v>1K3</v>
          </cell>
          <cell r="D419" t="str">
            <v>m3</v>
          </cell>
          <cell r="E419">
            <v>0.222</v>
          </cell>
          <cell r="F419">
            <v>0</v>
          </cell>
        </row>
        <row r="420">
          <cell r="C420" t="str">
            <v>1K4</v>
          </cell>
          <cell r="D420" t="str">
            <v>m3</v>
          </cell>
          <cell r="E420">
            <v>0.378</v>
          </cell>
          <cell r="F420">
            <v>0</v>
          </cell>
        </row>
        <row r="421">
          <cell r="C421" t="str">
            <v>1K5</v>
          </cell>
          <cell r="D421" t="str">
            <v>m3</v>
          </cell>
          <cell r="E421">
            <v>0.39</v>
          </cell>
          <cell r="F421">
            <v>0</v>
          </cell>
        </row>
        <row r="422">
          <cell r="C422" t="str">
            <v>1K6</v>
          </cell>
          <cell r="D422" t="str">
            <v>m3</v>
          </cell>
          <cell r="E422">
            <v>0.72399999999999998</v>
          </cell>
          <cell r="F422">
            <v>0</v>
          </cell>
        </row>
        <row r="423">
          <cell r="C423" t="str">
            <v>1K7</v>
          </cell>
          <cell r="D423" t="str">
            <v>m3</v>
          </cell>
          <cell r="E423">
            <v>1.2</v>
          </cell>
          <cell r="F423">
            <v>0</v>
          </cell>
        </row>
        <row r="424">
          <cell r="C424" t="str">
            <v>1K8</v>
          </cell>
          <cell r="D424" t="str">
            <v>m3</v>
          </cell>
          <cell r="E424">
            <v>1.2</v>
          </cell>
          <cell r="F424">
            <v>0</v>
          </cell>
        </row>
        <row r="425">
          <cell r="C425" t="str">
            <v>1K9</v>
          </cell>
          <cell r="D425" t="str">
            <v>m3</v>
          </cell>
          <cell r="E425">
            <v>0.13200000000000001</v>
          </cell>
          <cell r="F425">
            <v>0</v>
          </cell>
        </row>
        <row r="426">
          <cell r="C426" t="str">
            <v>1K10</v>
          </cell>
          <cell r="D426" t="str">
            <v>m3</v>
          </cell>
          <cell r="E426">
            <v>0.67200000000000004</v>
          </cell>
          <cell r="F426">
            <v>0</v>
          </cell>
        </row>
        <row r="427">
          <cell r="C427" t="str">
            <v>1K11</v>
          </cell>
          <cell r="D427" t="str">
            <v>m3</v>
          </cell>
          <cell r="E427">
            <v>0.27200000000000002</v>
          </cell>
          <cell r="F427">
            <v>0</v>
          </cell>
        </row>
        <row r="428">
          <cell r="C428" t="str">
            <v>1K12</v>
          </cell>
          <cell r="D428" t="str">
            <v>m3</v>
          </cell>
          <cell r="E428">
            <v>0.65600000000000003</v>
          </cell>
          <cell r="F428">
            <v>0</v>
          </cell>
        </row>
        <row r="429">
          <cell r="C429" t="str">
            <v>3K3</v>
          </cell>
          <cell r="D429" t="str">
            <v>m3</v>
          </cell>
          <cell r="E429">
            <v>0.189</v>
          </cell>
          <cell r="F429">
            <v>0</v>
          </cell>
        </row>
        <row r="430">
          <cell r="C430" t="str">
            <v>b. Ñaø saûnh , lanh toâ :</v>
          </cell>
          <cell r="D430" t="str">
            <v>m3</v>
          </cell>
          <cell r="E430">
            <v>3.9450000000000007</v>
          </cell>
          <cell r="F430">
            <v>0</v>
          </cell>
        </row>
        <row r="431">
          <cell r="C431" t="str">
            <v>DMÑ1</v>
          </cell>
          <cell r="D431" t="str">
            <v>m3</v>
          </cell>
          <cell r="E431">
            <v>0.69599999999999995</v>
          </cell>
          <cell r="F431">
            <v>0</v>
          </cell>
        </row>
        <row r="432">
          <cell r="C432" t="str">
            <v>DMÑ2</v>
          </cell>
          <cell r="D432" t="str">
            <v>m3</v>
          </cell>
          <cell r="E432">
            <v>0.52800000000000002</v>
          </cell>
          <cell r="F432">
            <v>0</v>
          </cell>
        </row>
        <row r="433">
          <cell r="C433" t="str">
            <v>DMÑ3</v>
          </cell>
          <cell r="D433" t="str">
            <v>m3</v>
          </cell>
          <cell r="E433">
            <v>0.246</v>
          </cell>
          <cell r="F433">
            <v>0</v>
          </cell>
        </row>
        <row r="434">
          <cell r="C434" t="str">
            <v>DMÑ4</v>
          </cell>
          <cell r="D434" t="str">
            <v>m3</v>
          </cell>
          <cell r="E434">
            <v>0.39200000000000002</v>
          </cell>
          <cell r="F434">
            <v>0</v>
          </cell>
        </row>
        <row r="435">
          <cell r="C435" t="str">
            <v>DMÑ5</v>
          </cell>
          <cell r="D435" t="str">
            <v>m3</v>
          </cell>
          <cell r="E435">
            <v>0.26400000000000001</v>
          </cell>
          <cell r="F435">
            <v>0</v>
          </cell>
        </row>
        <row r="436">
          <cell r="C436" t="str">
            <v>DMÑ6</v>
          </cell>
          <cell r="D436" t="str">
            <v>m3</v>
          </cell>
          <cell r="E436">
            <v>0.249</v>
          </cell>
          <cell r="F436">
            <v>0</v>
          </cell>
        </row>
        <row r="437">
          <cell r="C437" t="str">
            <v>DMÑ7</v>
          </cell>
          <cell r="D437" t="str">
            <v>m3</v>
          </cell>
          <cell r="E437">
            <v>0.108</v>
          </cell>
          <cell r="F437">
            <v>0</v>
          </cell>
        </row>
        <row r="438">
          <cell r="C438" t="str">
            <v>LT1</v>
          </cell>
          <cell r="D438" t="str">
            <v>m3</v>
          </cell>
          <cell r="E438">
            <v>0.33200000000000002</v>
          </cell>
          <cell r="F438">
            <v>0</v>
          </cell>
        </row>
        <row r="439">
          <cell r="C439" t="str">
            <v>LT2</v>
          </cell>
          <cell r="D439" t="str">
            <v>m3</v>
          </cell>
          <cell r="E439">
            <v>0.317</v>
          </cell>
          <cell r="F439">
            <v>0</v>
          </cell>
        </row>
        <row r="440">
          <cell r="C440" t="str">
            <v>LT3</v>
          </cell>
          <cell r="D440" t="str">
            <v>m3</v>
          </cell>
          <cell r="E440">
            <v>0.39800000000000002</v>
          </cell>
          <cell r="F440">
            <v>0</v>
          </cell>
        </row>
        <row r="441">
          <cell r="C441" t="str">
            <v>LT4</v>
          </cell>
          <cell r="D441" t="str">
            <v>m3</v>
          </cell>
          <cell r="E441">
            <v>0.20100000000000001</v>
          </cell>
          <cell r="F441">
            <v>0</v>
          </cell>
        </row>
        <row r="442">
          <cell r="C442" t="str">
            <v>LT5</v>
          </cell>
          <cell r="D442" t="str">
            <v>m3</v>
          </cell>
          <cell r="E442">
            <v>5.8000000000000003E-2</v>
          </cell>
          <cell r="F442">
            <v>0</v>
          </cell>
        </row>
        <row r="443">
          <cell r="C443" t="str">
            <v>LT6</v>
          </cell>
          <cell r="D443" t="str">
            <v>m3</v>
          </cell>
          <cell r="E443">
            <v>0.156</v>
          </cell>
          <cell r="F443">
            <v>0</v>
          </cell>
        </row>
        <row r="444">
          <cell r="C444" t="str">
            <v>c. Ñaø maùi</v>
          </cell>
          <cell r="D444" t="str">
            <v>m3</v>
          </cell>
          <cell r="E444">
            <v>8.6300000000000008</v>
          </cell>
          <cell r="F444">
            <v>0</v>
          </cell>
        </row>
        <row r="445">
          <cell r="C445" t="str">
            <v>1D1</v>
          </cell>
          <cell r="D445" t="str">
            <v>m3</v>
          </cell>
          <cell r="E445">
            <v>1.206</v>
          </cell>
          <cell r="F445">
            <v>0</v>
          </cell>
        </row>
        <row r="446">
          <cell r="C446" t="str">
            <v>1D2</v>
          </cell>
          <cell r="D446" t="str">
            <v>m3</v>
          </cell>
          <cell r="E446">
            <v>1.206</v>
          </cell>
          <cell r="F446">
            <v>0</v>
          </cell>
        </row>
        <row r="447">
          <cell r="C447" t="str">
            <v>1D3</v>
          </cell>
          <cell r="D447" t="str">
            <v>m3</v>
          </cell>
          <cell r="E447">
            <v>1.5680000000000001</v>
          </cell>
          <cell r="F447">
            <v>0</v>
          </cell>
        </row>
        <row r="448">
          <cell r="C448" t="str">
            <v>1D4</v>
          </cell>
          <cell r="D448" t="str">
            <v>m3</v>
          </cell>
          <cell r="E448">
            <v>1.206</v>
          </cell>
          <cell r="F448">
            <v>0</v>
          </cell>
        </row>
        <row r="449">
          <cell r="C449" t="str">
            <v>1D5</v>
          </cell>
          <cell r="D449" t="str">
            <v>m3</v>
          </cell>
          <cell r="E449">
            <v>0.76700000000000002</v>
          </cell>
          <cell r="F449">
            <v>0</v>
          </cell>
        </row>
        <row r="450">
          <cell r="C450" t="str">
            <v>1D6</v>
          </cell>
          <cell r="D450" t="str">
            <v>m3</v>
          </cell>
          <cell r="E450">
            <v>2.4870000000000001</v>
          </cell>
          <cell r="F450">
            <v>0</v>
          </cell>
        </row>
        <row r="451">
          <cell r="B451" t="str">
            <v>240-110</v>
          </cell>
          <cell r="C451" t="str">
            <v>1D7</v>
          </cell>
          <cell r="D451" t="str">
            <v>m3</v>
          </cell>
          <cell r="E451">
            <v>0.19</v>
          </cell>
          <cell r="F451">
            <v>0</v>
          </cell>
        </row>
        <row r="452">
          <cell r="B452" t="str">
            <v>240-110</v>
          </cell>
          <cell r="C452" t="str">
            <v>Gia coâng laép ñaët saét troøn d=&lt;10 cho moùng</v>
          </cell>
          <cell r="D452" t="str">
            <v>Taán</v>
          </cell>
          <cell r="E452">
            <v>0.19</v>
          </cell>
          <cell r="F452">
            <v>3995100</v>
          </cell>
        </row>
        <row r="453">
          <cell r="B453" t="str">
            <v>240-120</v>
          </cell>
          <cell r="C453" t="str">
            <v>Gia coâng laép ñaët saét troøn d=&lt;18 cho moùng</v>
          </cell>
          <cell r="D453" t="str">
            <v>Taán</v>
          </cell>
          <cell r="E453">
            <v>0.9</v>
          </cell>
          <cell r="F453">
            <v>3938460</v>
          </cell>
        </row>
        <row r="454">
          <cell r="B454" t="str">
            <v>240-130</v>
          </cell>
          <cell r="C454" t="str">
            <v>Gia coâng laép ñaët saét troøn d&gt;18 cho moùng</v>
          </cell>
          <cell r="D454" t="str">
            <v>Taán</v>
          </cell>
          <cell r="E454">
            <v>0.04</v>
          </cell>
          <cell r="F454">
            <v>3943500</v>
          </cell>
        </row>
        <row r="455">
          <cell r="B455" t="str">
            <v>240-411</v>
          </cell>
          <cell r="C455" t="str">
            <v>Gia coâng laép ñaët saét troøn d=&lt;10 cho coät</v>
          </cell>
          <cell r="D455" t="str">
            <v>Taán</v>
          </cell>
          <cell r="E455">
            <v>0.23100000000000001</v>
          </cell>
          <cell r="F455">
            <v>3995100</v>
          </cell>
        </row>
        <row r="456">
          <cell r="A456" t="str">
            <v>SATO-168/4</v>
          </cell>
          <cell r="B456" t="str">
            <v>240-421</v>
          </cell>
          <cell r="C456" t="str">
            <v>Gia coâng laép ñaët saét troøn d=&lt;18 cho coät</v>
          </cell>
          <cell r="D456" t="str">
            <v>Taán</v>
          </cell>
          <cell r="E456">
            <v>0.84199999999999997</v>
          </cell>
          <cell r="F456">
            <v>3940620</v>
          </cell>
        </row>
        <row r="457">
          <cell r="A457" t="str">
            <v>SATO-168/4</v>
          </cell>
          <cell r="B457" t="str">
            <v>K1-051SR</v>
          </cell>
          <cell r="C457" t="str">
            <v>Saûn xuaát laép ñaët oáng theùp D168/4mm coät</v>
          </cell>
          <cell r="D457" t="str">
            <v>m</v>
          </cell>
          <cell r="E457">
            <v>9.15</v>
          </cell>
          <cell r="F457">
            <v>180000</v>
          </cell>
        </row>
        <row r="458">
          <cell r="B458" t="str">
            <v>240-511</v>
          </cell>
          <cell r="C458" t="str">
            <v>Gia coâng laép ñaët saét troøn d=&lt;10 cho ñaø: =221,88+402,73+1192</v>
          </cell>
          <cell r="D458" t="str">
            <v>Taán</v>
          </cell>
          <cell r="E458">
            <v>0.54986000000000002</v>
          </cell>
          <cell r="F458">
            <v>3995100</v>
          </cell>
        </row>
        <row r="459">
          <cell r="B459" t="str">
            <v>240-521</v>
          </cell>
          <cell r="C459" t="str">
            <v>Gia coâng laép ñaët saét troøn d=&lt;18 cho ñaø: =712,39+402,73+1192</v>
          </cell>
          <cell r="D459" t="str">
            <v>Taán</v>
          </cell>
          <cell r="E459">
            <v>2.3071199999999998</v>
          </cell>
          <cell r="F459">
            <v>3939900</v>
          </cell>
        </row>
        <row r="460">
          <cell r="B460" t="str">
            <v>240-531</v>
          </cell>
          <cell r="C460" t="str">
            <v>Gia coâng laép ñaët saét troøn d&gt;18 cho ñaø: =29,1+20,75 (kg)</v>
          </cell>
          <cell r="D460" t="str">
            <v>Taán</v>
          </cell>
          <cell r="E460">
            <v>4.9849999999999998E-2</v>
          </cell>
          <cell r="F460">
            <v>3947952</v>
          </cell>
        </row>
        <row r="461">
          <cell r="B461" t="str">
            <v>240-621</v>
          </cell>
          <cell r="C461" t="str">
            <v>Gia coâng laép ñaët saét troøn d=&lt;10 cho saøn, maùi,haàm phaânø: =2341+287+91 (kg)</v>
          </cell>
          <cell r="D461" t="str">
            <v>Taán</v>
          </cell>
          <cell r="E461">
            <v>2.7189999999999999</v>
          </cell>
          <cell r="F461">
            <v>3995100</v>
          </cell>
        </row>
        <row r="462">
          <cell r="B462" t="str">
            <v>225-212</v>
          </cell>
          <cell r="C462" t="str">
            <v>Beùton ñaù 1x2 M200 haàm phaân</v>
          </cell>
          <cell r="D462" t="str">
            <v>m3</v>
          </cell>
          <cell r="E462">
            <v>1.9683400000000004</v>
          </cell>
          <cell r="F462">
            <v>596272</v>
          </cell>
        </row>
        <row r="463">
          <cell r="C463" t="str">
            <v>Ñaùy: =2,2*2,2*0,2+0,7*0,9*0,15</v>
          </cell>
          <cell r="D463" t="str">
            <v>m3</v>
          </cell>
          <cell r="E463">
            <v>1.0625000000000002</v>
          </cell>
          <cell r="F463">
            <v>0</v>
          </cell>
        </row>
        <row r="464">
          <cell r="C464" t="str">
            <v>Ñan naép: =12*(1*0,33*0,1)+0,7*0,7*0,1</v>
          </cell>
          <cell r="D464" t="str">
            <v>m3</v>
          </cell>
          <cell r="E464">
            <v>0.44500000000000001</v>
          </cell>
          <cell r="F464">
            <v>0</v>
          </cell>
        </row>
        <row r="465">
          <cell r="C465" t="str">
            <v>Ñan loïc: =0,78*0,78*0,1</v>
          </cell>
          <cell r="D465" t="str">
            <v>m3</v>
          </cell>
          <cell r="E465">
            <v>6.0840000000000005E-2</v>
          </cell>
          <cell r="F465">
            <v>0</v>
          </cell>
        </row>
        <row r="466">
          <cell r="B466" t="str">
            <v>225-112</v>
          </cell>
          <cell r="C466" t="str">
            <v>Ñaø giaèng: =(0,15*0,2+0,1*0,1)*10</v>
          </cell>
          <cell r="D466" t="str">
            <v>m3</v>
          </cell>
          <cell r="E466">
            <v>0.4</v>
          </cell>
          <cell r="F466">
            <v>0</v>
          </cell>
        </row>
        <row r="467">
          <cell r="B467" t="str">
            <v>225-112</v>
          </cell>
          <cell r="C467" t="str">
            <v>Beùton ñaù 1x2 M200 saøn maùi, seânoâ, saøn saûnh</v>
          </cell>
          <cell r="D467" t="str">
            <v>m3</v>
          </cell>
          <cell r="E467">
            <v>39.93</v>
          </cell>
          <cell r="F467">
            <v>596272</v>
          </cell>
        </row>
        <row r="468">
          <cell r="C468" t="str">
            <v>Saøn maùi, seânoâ :</v>
          </cell>
          <cell r="D468" t="str">
            <v>m3</v>
          </cell>
          <cell r="E468">
            <v>36.630000000000003</v>
          </cell>
          <cell r="F468">
            <v>0</v>
          </cell>
        </row>
        <row r="469">
          <cell r="A469" t="str">
            <v>ÑI-AL</v>
          </cell>
          <cell r="B469" t="str">
            <v>402-330D1</v>
          </cell>
          <cell r="C469" t="str">
            <v>Saøn saûnh :</v>
          </cell>
          <cell r="D469" t="str">
            <v>m3</v>
          </cell>
          <cell r="E469">
            <v>3.3</v>
          </cell>
          <cell r="F469">
            <v>0</v>
          </cell>
        </row>
        <row r="470">
          <cell r="A470" t="str">
            <v>ÑI-AL</v>
          </cell>
          <cell r="B470" t="str">
            <v>402-330D1</v>
          </cell>
          <cell r="C470" t="str">
            <v>Gia coâng laép ñaët cöûa ñi kieáng khung nhoâm Ñaøi Loan ( troïn boä caû khoùa, khuyûu aùp löïc)</v>
          </cell>
          <cell r="D470" t="str">
            <v>m2</v>
          </cell>
          <cell r="E470">
            <v>24</v>
          </cell>
          <cell r="F470">
            <v>750000</v>
          </cell>
        </row>
        <row r="471">
          <cell r="C471" t="str">
            <v>Cöûa ñi 4Ñ1 =4*(1.6*2.5)</v>
          </cell>
          <cell r="D471" t="str">
            <v>m2</v>
          </cell>
          <cell r="E471">
            <v>16</v>
          </cell>
          <cell r="F471">
            <v>0</v>
          </cell>
        </row>
        <row r="472">
          <cell r="A472" t="str">
            <v>SO-AL</v>
          </cell>
          <cell r="B472" t="str">
            <v>402-330S</v>
          </cell>
          <cell r="C472" t="str">
            <v>Cöûa ñi 4Ñ2 =4*(0.8*2.5)</v>
          </cell>
          <cell r="D472" t="str">
            <v>m2</v>
          </cell>
          <cell r="E472">
            <v>8</v>
          </cell>
          <cell r="F472">
            <v>0</v>
          </cell>
        </row>
        <row r="473">
          <cell r="A473" t="str">
            <v>SO-AL</v>
          </cell>
          <cell r="B473" t="str">
            <v>402-330S</v>
          </cell>
          <cell r="C473" t="str">
            <v>Gia coâng laép ñaët cöûa soå kieáng khung nhoâm Ñaøi Loan ( troïn boä caû khoùa, khuyûu aùp löïc)</v>
          </cell>
          <cell r="D473" t="str">
            <v>m2</v>
          </cell>
          <cell r="E473">
            <v>24.800000000000004</v>
          </cell>
          <cell r="F473">
            <v>555000</v>
          </cell>
        </row>
        <row r="474">
          <cell r="C474" t="str">
            <v>Cöûa soå 4S1 =4*(3.2*1.5)</v>
          </cell>
          <cell r="D474" t="str">
            <v>m2</v>
          </cell>
          <cell r="E474">
            <v>19.200000000000003</v>
          </cell>
          <cell r="F474">
            <v>0</v>
          </cell>
        </row>
        <row r="475">
          <cell r="C475" t="str">
            <v>Cöûa soå 2S2 =2*(1.6*1.5)</v>
          </cell>
          <cell r="D475" t="str">
            <v>m2</v>
          </cell>
          <cell r="E475">
            <v>4.8000000000000007</v>
          </cell>
          <cell r="F475">
            <v>0</v>
          </cell>
        </row>
        <row r="476">
          <cell r="A476" t="str">
            <v>ÑI-NH</v>
          </cell>
          <cell r="B476" t="str">
            <v>402-330D2</v>
          </cell>
          <cell r="C476" t="str">
            <v>Cöûa soå 1S2 =1*(1.6*0.5)</v>
          </cell>
          <cell r="D476" t="str">
            <v>m2</v>
          </cell>
          <cell r="E476">
            <v>0.8</v>
          </cell>
          <cell r="F476">
            <v>0</v>
          </cell>
        </row>
        <row r="477">
          <cell r="A477" t="str">
            <v>ÑI-NH</v>
          </cell>
          <cell r="B477" t="str">
            <v>402-330D2</v>
          </cell>
          <cell r="C477" t="str">
            <v>Gia coâng laép ñaët cöûa ñi nhöïa Ñaøi Loan ( troïn boä caû khoùa, khuyûu aùp löïc): =1*(0,7*2)</v>
          </cell>
          <cell r="D477" t="str">
            <v>m2</v>
          </cell>
          <cell r="E477">
            <v>1.4</v>
          </cell>
          <cell r="F477">
            <v>650000</v>
          </cell>
        </row>
        <row r="478">
          <cell r="B478" t="str">
            <v>209-102</v>
          </cell>
          <cell r="C478" t="str">
            <v>Xaây töôøng 10 vuõa M75 gaïch oáng Goái baøn beáp =3*(0.6*0.7)</v>
          </cell>
          <cell r="D478" t="str">
            <v>m2</v>
          </cell>
          <cell r="E478">
            <v>1.26</v>
          </cell>
          <cell r="F478">
            <v>14197</v>
          </cell>
        </row>
        <row r="479">
          <cell r="B479" t="str">
            <v>209-312</v>
          </cell>
          <cell r="C479" t="str">
            <v>Xaây töôøng 20 vuõa M75 gaïch oáng caâu gaïch theû</v>
          </cell>
          <cell r="D479" t="str">
            <v>m2</v>
          </cell>
          <cell r="E479">
            <v>268.65000000000003</v>
          </cell>
          <cell r="F479">
            <v>38179</v>
          </cell>
        </row>
        <row r="480">
          <cell r="C480" t="str">
            <v>Truïc 1 =12.1*3.5</v>
          </cell>
          <cell r="D480" t="str">
            <v>m2</v>
          </cell>
          <cell r="E480">
            <v>42.35</v>
          </cell>
          <cell r="F480">
            <v>0</v>
          </cell>
        </row>
        <row r="481">
          <cell r="C481" t="str">
            <v>Truïc 3a =6.1*3.5</v>
          </cell>
          <cell r="D481" t="str">
            <v>m2</v>
          </cell>
          <cell r="E481">
            <v>21.349999999999998</v>
          </cell>
          <cell r="F481">
            <v>0</v>
          </cell>
        </row>
        <row r="482">
          <cell r="C482" t="str">
            <v>Truïc 4a, 5b =(3.5*3.5)*3</v>
          </cell>
          <cell r="D482" t="str">
            <v>m2</v>
          </cell>
          <cell r="E482">
            <v>36.75</v>
          </cell>
          <cell r="F482">
            <v>0</v>
          </cell>
        </row>
        <row r="483">
          <cell r="C483" t="str">
            <v>Truïc 7' =9.3*3.5</v>
          </cell>
          <cell r="D483" t="str">
            <v>m2</v>
          </cell>
          <cell r="E483">
            <v>32.550000000000004</v>
          </cell>
          <cell r="F483">
            <v>0</v>
          </cell>
        </row>
        <row r="484">
          <cell r="C484" t="str">
            <v>Truïc D-C =2*(20.3*3.5)</v>
          </cell>
          <cell r="D484" t="str">
            <v>m2</v>
          </cell>
          <cell r="E484">
            <v>142.1</v>
          </cell>
          <cell r="F484">
            <v>0</v>
          </cell>
        </row>
        <row r="485">
          <cell r="C485" t="str">
            <v>Vaùch kho+WC =2.6*3.5</v>
          </cell>
          <cell r="D485" t="str">
            <v>m2</v>
          </cell>
          <cell r="E485">
            <v>9.1</v>
          </cell>
          <cell r="F485">
            <v>0</v>
          </cell>
        </row>
        <row r="486">
          <cell r="C486" t="str">
            <v>Truïc B =9.9*3.5</v>
          </cell>
          <cell r="D486" t="str">
            <v>m2</v>
          </cell>
          <cell r="E486">
            <v>34.65</v>
          </cell>
          <cell r="F486">
            <v>0</v>
          </cell>
        </row>
        <row r="487">
          <cell r="B487" t="str">
            <v>208-232</v>
          </cell>
          <cell r="C487" t="str">
            <v>Tröø cöûa =-50.2</v>
          </cell>
          <cell r="D487" t="str">
            <v>m2</v>
          </cell>
          <cell r="E487">
            <v>-50.2</v>
          </cell>
          <cell r="F487">
            <v>0</v>
          </cell>
        </row>
        <row r="488">
          <cell r="B488" t="str">
            <v>208-232</v>
          </cell>
          <cell r="C488" t="str">
            <v>Xaây töôøng 20 vuõa M75 gaïch theûboù heø, haàm phaân ...</v>
          </cell>
          <cell r="D488" t="str">
            <v>m2</v>
          </cell>
          <cell r="E488">
            <v>77.423399999999987</v>
          </cell>
          <cell r="F488">
            <v>52584</v>
          </cell>
        </row>
        <row r="489">
          <cell r="C489" t="str">
            <v>Boù heø =2*(14.9+23.6)*0.35</v>
          </cell>
          <cell r="D489" t="str">
            <v>m2</v>
          </cell>
          <cell r="E489">
            <v>26.95</v>
          </cell>
          <cell r="F489">
            <v>0</v>
          </cell>
        </row>
        <row r="490">
          <cell r="C490" t="str">
            <v>Ñaø kieàng bieân =(12.9+21.6)*2*0.35</v>
          </cell>
          <cell r="D490" t="str">
            <v>m2</v>
          </cell>
          <cell r="E490">
            <v>24.15</v>
          </cell>
          <cell r="F490">
            <v>0</v>
          </cell>
        </row>
        <row r="491">
          <cell r="C491" t="str">
            <v>Baät theàm theâm 2 baäc ngoaøi boù heø =tb44.4*0.3</v>
          </cell>
          <cell r="D491" t="str">
            <v>m2</v>
          </cell>
          <cell r="E491">
            <v>13.319999999999999</v>
          </cell>
          <cell r="F491">
            <v>0</v>
          </cell>
        </row>
        <row r="492">
          <cell r="B492" t="str">
            <v>651-132</v>
          </cell>
          <cell r="C492" t="str">
            <v>Haàm phaân: =(2*2,2+3,18+0,18)*1,59+1,9*0,35</v>
          </cell>
          <cell r="D492" t="str">
            <v>m2</v>
          </cell>
          <cell r="E492">
            <v>13.003399999999999</v>
          </cell>
          <cell r="F492">
            <v>0</v>
          </cell>
        </row>
        <row r="493">
          <cell r="B493" t="str">
            <v>651-132</v>
          </cell>
          <cell r="C493" t="str">
            <v>Traùt töôøng VM75 daøy 1,5 cm</v>
          </cell>
          <cell r="D493" t="str">
            <v>m2</v>
          </cell>
          <cell r="E493">
            <v>690.82</v>
          </cell>
          <cell r="F493">
            <v>4813</v>
          </cell>
        </row>
        <row r="494">
          <cell r="B494" t="str">
            <v>651-312</v>
          </cell>
          <cell r="C494" t="str">
            <v>Traùt VM75 daøy 1cm keå caû lôùp baùm dính (VLx1,25, NCx1,1)</v>
          </cell>
          <cell r="D494" t="str">
            <v>m2</v>
          </cell>
          <cell r="E494">
            <v>587.6</v>
          </cell>
          <cell r="F494">
            <v>4609</v>
          </cell>
        </row>
        <row r="495">
          <cell r="C495" t="str">
            <v>Caïnh coät =27*3.5*tb0.6</v>
          </cell>
          <cell r="D495" t="str">
            <v>m2</v>
          </cell>
          <cell r="E495">
            <v>56.699999999999996</v>
          </cell>
          <cell r="F495">
            <v>0</v>
          </cell>
        </row>
        <row r="496">
          <cell r="C496" t="str">
            <v>Caïnh ñaø =7*12.9*tb1</v>
          </cell>
          <cell r="D496" t="str">
            <v>m2</v>
          </cell>
          <cell r="E496">
            <v>90.3</v>
          </cell>
          <cell r="F496">
            <v>0</v>
          </cell>
        </row>
        <row r="497">
          <cell r="C497" t="str">
            <v>Caïnh ñaø =3*21.6*tb0.6</v>
          </cell>
          <cell r="D497" t="str">
            <v>m2</v>
          </cell>
          <cell r="E497">
            <v>38.880000000000003</v>
          </cell>
          <cell r="F497">
            <v>0</v>
          </cell>
        </row>
        <row r="498">
          <cell r="C498" t="str">
            <v>Traàn maùi + traàn saûnh =(9.5*20.4+2.8*8.4)+(2.5*12.6)+2*4</v>
          </cell>
          <cell r="D498" t="str">
            <v>m2</v>
          </cell>
          <cell r="E498">
            <v>256.82</v>
          </cell>
          <cell r="F498">
            <v>0</v>
          </cell>
        </row>
        <row r="499">
          <cell r="C499" t="str">
            <v>Daï döôùi + ngoaøi seânoâ =1.6*(23.6+14.9)*2</v>
          </cell>
          <cell r="D499" t="str">
            <v>m2</v>
          </cell>
          <cell r="E499">
            <v>123.2</v>
          </cell>
          <cell r="F499">
            <v>0</v>
          </cell>
        </row>
        <row r="500">
          <cell r="B500" t="str">
            <v>662-110</v>
          </cell>
          <cell r="C500" t="str">
            <v>Caïnh cöûa =dieän tích khung bao cöûa =108.5*0.2</v>
          </cell>
          <cell r="D500" t="str">
            <v>m2</v>
          </cell>
          <cell r="E500">
            <v>21.700000000000003</v>
          </cell>
          <cell r="F500">
            <v>0</v>
          </cell>
        </row>
        <row r="501">
          <cell r="B501" t="str">
            <v>651-422</v>
          </cell>
          <cell r="C501" t="str">
            <v>Traùt gôø chæ vöûa M75</v>
          </cell>
          <cell r="D501" t="str">
            <v>m</v>
          </cell>
          <cell r="E501">
            <v>120</v>
          </cell>
          <cell r="F501">
            <v>1152</v>
          </cell>
        </row>
        <row r="502">
          <cell r="B502" t="str">
            <v>662-110</v>
          </cell>
          <cell r="C502" t="str">
            <v xml:space="preserve">Oáp gaïch men 15x15 </v>
          </cell>
          <cell r="D502" t="str">
            <v>m2</v>
          </cell>
          <cell r="E502">
            <v>33.61</v>
          </cell>
          <cell r="F502">
            <v>48300</v>
          </cell>
        </row>
        <row r="503">
          <cell r="C503" t="str">
            <v>Veä sinh =1.5*(2*(1.9+2.2)-0.7)</v>
          </cell>
          <cell r="D503" t="str">
            <v>m2</v>
          </cell>
          <cell r="E503">
            <v>11.249999999999998</v>
          </cell>
          <cell r="F503">
            <v>0</v>
          </cell>
        </row>
        <row r="504">
          <cell r="B504" t="str">
            <v>672-122</v>
          </cell>
          <cell r="C504" t="str">
            <v>Accu =1.5*(2*(2.8+3.7)-0.8)</v>
          </cell>
          <cell r="D504" t="str">
            <v>m2</v>
          </cell>
          <cell r="E504">
            <v>18.299999999999997</v>
          </cell>
          <cell r="F504">
            <v>0</v>
          </cell>
        </row>
        <row r="505">
          <cell r="C505" t="str">
            <v>Baøn beáp + töôøng beáp =2.1*1.7+0.7*0.7</v>
          </cell>
          <cell r="D505" t="str">
            <v>m2</v>
          </cell>
          <cell r="E505">
            <v>4.0599999999999996</v>
          </cell>
          <cell r="F505">
            <v>0</v>
          </cell>
        </row>
        <row r="506">
          <cell r="B506" t="str">
            <v>672-122</v>
          </cell>
          <cell r="C506" t="str">
            <v xml:space="preserve">Laùng vöõa M100 daøy 2cm </v>
          </cell>
          <cell r="D506" t="str">
            <v>m2</v>
          </cell>
          <cell r="E506">
            <v>403.54</v>
          </cell>
          <cell r="F506">
            <v>7171</v>
          </cell>
        </row>
        <row r="507">
          <cell r="C507" t="str">
            <v>Choáng thaám</v>
          </cell>
          <cell r="D507" t="str">
            <v/>
          </cell>
          <cell r="E507">
            <v>39.5</v>
          </cell>
          <cell r="F507">
            <v>0</v>
          </cell>
        </row>
        <row r="508">
          <cell r="C508" t="str">
            <v>Maùi =9.9*21.6+3*9</v>
          </cell>
          <cell r="D508" t="str">
            <v/>
          </cell>
          <cell r="E508">
            <v>240.84000000000003</v>
          </cell>
          <cell r="F508">
            <v>0</v>
          </cell>
        </row>
        <row r="509">
          <cell r="B509" t="str">
            <v>704-220SR</v>
          </cell>
          <cell r="C509" t="str">
            <v>Saûnh =2.5*12.6+2*4</v>
          </cell>
          <cell r="D509" t="str">
            <v/>
          </cell>
          <cell r="E509">
            <v>39.5</v>
          </cell>
          <cell r="F509">
            <v>0</v>
          </cell>
        </row>
        <row r="510">
          <cell r="B510" t="str">
            <v>702-400</v>
          </cell>
          <cell r="C510" t="str">
            <v>Seânoâ =(23.6+14.9)*2*1.6</v>
          </cell>
          <cell r="D510" t="str">
            <v/>
          </cell>
          <cell r="E510">
            <v>123.2</v>
          </cell>
          <cell r="F510">
            <v>0</v>
          </cell>
        </row>
        <row r="511">
          <cell r="B511" t="str">
            <v>704-220SR</v>
          </cell>
          <cell r="C511" t="str">
            <v>Queùt Flinkote 2 nöôùc+2 lôùp giaáy daàu cho maùi vaø saûnh</v>
          </cell>
          <cell r="D511" t="str">
            <v>m2</v>
          </cell>
          <cell r="E511">
            <v>280.33999999999997</v>
          </cell>
          <cell r="F511">
            <v>18678</v>
          </cell>
        </row>
        <row r="512">
          <cell r="B512" t="str">
            <v>702-400</v>
          </cell>
          <cell r="C512" t="str">
            <v>Queùt Flinkote 3 nöôùc cho senoâ</v>
          </cell>
          <cell r="D512" t="str">
            <v>m2</v>
          </cell>
          <cell r="E512">
            <v>123.2</v>
          </cell>
          <cell r="F512">
            <v>11813</v>
          </cell>
        </row>
        <row r="513">
          <cell r="B513" t="str">
            <v>684-112</v>
          </cell>
          <cell r="C513" t="str">
            <v>Laùt gach nung maùi vaø saûnh</v>
          </cell>
          <cell r="D513" t="str">
            <v>m2</v>
          </cell>
          <cell r="E513">
            <v>280.33999999999997</v>
          </cell>
          <cell r="F513">
            <v>30653</v>
          </cell>
        </row>
        <row r="514">
          <cell r="B514" t="str">
            <v>685-210</v>
          </cell>
          <cell r="C514" t="str">
            <v>Laùt gach ceramic neàn</v>
          </cell>
          <cell r="D514" t="str">
            <v>m2</v>
          </cell>
          <cell r="E514">
            <v>165.09</v>
          </cell>
          <cell r="F514">
            <v>116241</v>
          </cell>
        </row>
        <row r="515">
          <cell r="C515" t="str">
            <v>P trung theá : =5.8*21.4</v>
          </cell>
          <cell r="D515" t="str">
            <v>m2</v>
          </cell>
          <cell r="E515">
            <v>124.11999999999999</v>
          </cell>
          <cell r="F515">
            <v>0</v>
          </cell>
        </row>
        <row r="516">
          <cell r="C516" t="str">
            <v>P ñieàu khieån =8.8*6.7</v>
          </cell>
          <cell r="D516" t="str">
            <v>m2</v>
          </cell>
          <cell r="E516">
            <v>58.960000000000008</v>
          </cell>
          <cell r="F516">
            <v>0</v>
          </cell>
        </row>
        <row r="517">
          <cell r="C517" t="str">
            <v>P. Accu =2.8*3.7</v>
          </cell>
          <cell r="D517" t="str">
            <v>m2</v>
          </cell>
          <cell r="E517">
            <v>10.36</v>
          </cell>
          <cell r="F517">
            <v>0</v>
          </cell>
        </row>
        <row r="518">
          <cell r="C518" t="str">
            <v>P. kho =2.2*1.6</v>
          </cell>
          <cell r="D518" t="str">
            <v>m2</v>
          </cell>
          <cell r="E518">
            <v>3.5200000000000005</v>
          </cell>
          <cell r="F518">
            <v>0</v>
          </cell>
        </row>
        <row r="519">
          <cell r="B519" t="str">
            <v>684-112</v>
          </cell>
          <cell r="C519" t="str">
            <v>P. tröïc =4.9*3.7</v>
          </cell>
          <cell r="D519" t="str">
            <v>m2</v>
          </cell>
          <cell r="E519">
            <v>18.130000000000003</v>
          </cell>
          <cell r="F519">
            <v>0</v>
          </cell>
        </row>
        <row r="520">
          <cell r="B520" t="str">
            <v>653-420</v>
          </cell>
          <cell r="C520" t="str">
            <v>Tröû möông caùp =-50</v>
          </cell>
          <cell r="D520" t="str">
            <v>m2</v>
          </cell>
          <cell r="E520">
            <v>-50</v>
          </cell>
          <cell r="F520">
            <v>0</v>
          </cell>
        </row>
        <row r="521">
          <cell r="B521" t="str">
            <v>684-112</v>
          </cell>
          <cell r="C521" t="str">
            <v>Laùt gach ñaát nung cho vóa heø: =50*0,9</v>
          </cell>
          <cell r="D521" t="str">
            <v>m2</v>
          </cell>
          <cell r="E521">
            <v>45</v>
          </cell>
          <cell r="F521">
            <v>30653</v>
          </cell>
        </row>
        <row r="522">
          <cell r="B522" t="str">
            <v>653-420</v>
          </cell>
          <cell r="C522" t="str">
            <v>Laùng ñaù maøi baät tam caáp vaø saûnh</v>
          </cell>
          <cell r="D522" t="str">
            <v>m2</v>
          </cell>
          <cell r="E522">
            <v>45.419999999999995</v>
          </cell>
          <cell r="F522">
            <v>33128</v>
          </cell>
        </row>
        <row r="523">
          <cell r="C523" t="str">
            <v>Tam caáp truïc 1 &amp; 7 =2*(4*1.8)</v>
          </cell>
          <cell r="D523" t="str">
            <v>m2</v>
          </cell>
          <cell r="E523">
            <v>14.4</v>
          </cell>
          <cell r="F523">
            <v>0</v>
          </cell>
        </row>
        <row r="524">
          <cell r="B524" t="str">
            <v>702-310</v>
          </cell>
          <cell r="C524" t="str">
            <v>Tam caáp truïc A&amp; B =1.8*(3.8+3.9)</v>
          </cell>
          <cell r="D524" t="str">
            <v>m2</v>
          </cell>
          <cell r="E524">
            <v>13.86</v>
          </cell>
          <cell r="F524">
            <v>0</v>
          </cell>
        </row>
        <row r="525">
          <cell r="B525" t="str">
            <v>703-510</v>
          </cell>
          <cell r="C525" t="str">
            <v>Saûnh =(3*2.8+1.5*0.9+1.9*3.9)</v>
          </cell>
          <cell r="D525" t="str">
            <v>m2</v>
          </cell>
          <cell r="E525">
            <v>17.159999999999997</v>
          </cell>
          <cell r="F525">
            <v>0</v>
          </cell>
        </row>
        <row r="526">
          <cell r="B526" t="str">
            <v>702-310</v>
          </cell>
          <cell r="C526" t="str">
            <v xml:space="preserve"> Baû mactit töôøng , coät maët trong vaø maët ngoaøi</v>
          </cell>
          <cell r="D526" t="str">
            <v>m2</v>
          </cell>
          <cell r="E526">
            <v>1278</v>
          </cell>
          <cell r="F526">
            <v>3460</v>
          </cell>
        </row>
        <row r="527">
          <cell r="B527" t="str">
            <v>703-510</v>
          </cell>
          <cell r="C527" t="str">
            <v xml:space="preserve"> Sôn nöôùc töôøng , coät maët trong vaø ngoaøi</v>
          </cell>
          <cell r="D527" t="str">
            <v>m2</v>
          </cell>
          <cell r="E527">
            <v>1278</v>
          </cell>
          <cell r="F527">
            <v>3384</v>
          </cell>
        </row>
        <row r="528">
          <cell r="B528" t="str">
            <v>041-113</v>
          </cell>
          <cell r="C528" t="str">
            <v>Ñaép ñaát vaø ban ñaát dö cho moùng = KL ñaøo</v>
          </cell>
          <cell r="D528" t="str">
            <v>m3</v>
          </cell>
          <cell r="E528">
            <v>697.81061433281457</v>
          </cell>
          <cell r="F528">
            <v>0</v>
          </cell>
        </row>
        <row r="529">
          <cell r="A529" t="str">
            <v>CAUB</v>
          </cell>
          <cell r="B529" t="str">
            <v>041-411</v>
          </cell>
          <cell r="C529" t="str">
            <v>Ñaép caùt neàn</v>
          </cell>
          <cell r="D529" t="str">
            <v>m3</v>
          </cell>
          <cell r="E529">
            <v>120</v>
          </cell>
          <cell r="F529">
            <v>39934</v>
          </cell>
        </row>
        <row r="530">
          <cell r="A530" t="str">
            <v>LAVB</v>
          </cell>
          <cell r="B530" t="str">
            <v>K0-001</v>
          </cell>
          <cell r="C530" t="str">
            <v>Laép ñaët heä thoùng caáp thoaùt nöôùc sinh hoaït</v>
          </cell>
          <cell r="D530" t="str">
            <v/>
          </cell>
          <cell r="E530">
            <v>1</v>
          </cell>
          <cell r="F530">
            <v>0</v>
          </cell>
        </row>
        <row r="531">
          <cell r="A531" t="str">
            <v>CAUB</v>
          </cell>
          <cell r="B531" t="str">
            <v>K0-201</v>
          </cell>
          <cell r="C531" t="str">
            <v>Laép ñaët baøn caàu beät Coto</v>
          </cell>
          <cell r="D531" t="str">
            <v>Boä</v>
          </cell>
          <cell r="E531">
            <v>1</v>
          </cell>
          <cell r="F531">
            <v>565369</v>
          </cell>
        </row>
        <row r="532">
          <cell r="A532" t="str">
            <v>LAVB</v>
          </cell>
          <cell r="B532" t="str">
            <v>K0-001</v>
          </cell>
          <cell r="C532" t="str">
            <v>Laép ñaët lavabo Coto</v>
          </cell>
          <cell r="D532" t="str">
            <v>Boä</v>
          </cell>
          <cell r="E532">
            <v>1</v>
          </cell>
          <cell r="F532">
            <v>278310</v>
          </cell>
        </row>
        <row r="533">
          <cell r="A533" t="str">
            <v>VSEN</v>
          </cell>
          <cell r="B533" t="str">
            <v>K0-501</v>
          </cell>
          <cell r="C533" t="str">
            <v>Laép voøi (1 voøi) taém hoa sen</v>
          </cell>
          <cell r="D533" t="str">
            <v>Boä</v>
          </cell>
          <cell r="E533">
            <v>1</v>
          </cell>
          <cell r="F533">
            <v>145642</v>
          </cell>
        </row>
        <row r="534">
          <cell r="A534" t="str">
            <v>HGVS</v>
          </cell>
          <cell r="B534" t="str">
            <v>K4-232</v>
          </cell>
          <cell r="C534" t="str">
            <v>Hoäp ñöïng giaáy veä sinh</v>
          </cell>
          <cell r="D534" t="str">
            <v>boä</v>
          </cell>
          <cell r="E534">
            <v>1</v>
          </cell>
          <cell r="F534">
            <v>5539</v>
          </cell>
        </row>
        <row r="535">
          <cell r="A535" t="str">
            <v>GUON</v>
          </cell>
          <cell r="B535" t="str">
            <v>K4-201</v>
          </cell>
          <cell r="C535" t="str">
            <v>Laép ñaët göông soi 60x40x5</v>
          </cell>
          <cell r="D535" t="str">
            <v>boä</v>
          </cell>
          <cell r="E535">
            <v>1</v>
          </cell>
          <cell r="F535">
            <v>60270</v>
          </cell>
        </row>
        <row r="536">
          <cell r="A536" t="str">
            <v>BON-500</v>
          </cell>
          <cell r="B536" t="str">
            <v>TT16</v>
          </cell>
          <cell r="C536" t="str">
            <v>Laép ñaët boàn nöôÙc TröôØng tuyeàn 500L</v>
          </cell>
          <cell r="D536" t="str">
            <v>Boä</v>
          </cell>
          <cell r="E536">
            <v>1</v>
          </cell>
          <cell r="F536">
            <v>3000000</v>
          </cell>
        </row>
        <row r="537">
          <cell r="A537" t="str">
            <v>GIENG</v>
          </cell>
          <cell r="B537" t="str">
            <v>TT17</v>
          </cell>
          <cell r="C537" t="str">
            <v>Ñoùng gieáng nöôÙc oáng PVC F42 ca bôm 1 ngöïa</v>
          </cell>
          <cell r="D537" t="str">
            <v>Boä</v>
          </cell>
          <cell r="E537">
            <v>1</v>
          </cell>
          <cell r="F537">
            <v>4000000</v>
          </cell>
        </row>
        <row r="538">
          <cell r="A538" t="str">
            <v>PVC21</v>
          </cell>
          <cell r="B538" t="str">
            <v>K1-111</v>
          </cell>
          <cell r="C538" t="str">
            <v xml:space="preserve">Laép ñaët oáng PVC D21                                  </v>
          </cell>
          <cell r="D538" t="str">
            <v>m</v>
          </cell>
          <cell r="E538">
            <v>14</v>
          </cell>
          <cell r="F538">
            <v>3859</v>
          </cell>
        </row>
        <row r="539">
          <cell r="A539" t="str">
            <v>Co-PVC21</v>
          </cell>
          <cell r="B539" t="str">
            <v>K2-702</v>
          </cell>
          <cell r="C539" t="str">
            <v>Laép ñaët co PVC D21</v>
          </cell>
          <cell r="D539" t="str">
            <v>Caùi</v>
          </cell>
          <cell r="E539">
            <v>11</v>
          </cell>
          <cell r="F539">
            <v>1042</v>
          </cell>
        </row>
        <row r="540">
          <cell r="A540" t="str">
            <v>Te-PVC21</v>
          </cell>
          <cell r="B540" t="str">
            <v>K2-902</v>
          </cell>
          <cell r="C540" t="str">
            <v>Laép ñaët Teâ PVC D21</v>
          </cell>
          <cell r="D540" t="str">
            <v>Caùi</v>
          </cell>
          <cell r="E540">
            <v>2</v>
          </cell>
          <cell r="F540">
            <v>1250</v>
          </cell>
        </row>
        <row r="541">
          <cell r="A541" t="str">
            <v>Va-PVC21</v>
          </cell>
          <cell r="B541" t="str">
            <v>TT18</v>
          </cell>
          <cell r="C541" t="str">
            <v>Laép ñaët van PVC D21</v>
          </cell>
          <cell r="D541" t="str">
            <v>caùi</v>
          </cell>
          <cell r="E541">
            <v>2</v>
          </cell>
          <cell r="F541">
            <v>10000</v>
          </cell>
        </row>
        <row r="542">
          <cell r="A542" t="str">
            <v>PVC60</v>
          </cell>
          <cell r="B542" t="str">
            <v>K1-151SR</v>
          </cell>
          <cell r="C542" t="str">
            <v xml:space="preserve">Laép oáng PVC D60                                       </v>
          </cell>
          <cell r="D542" t="str">
            <v>m</v>
          </cell>
          <cell r="E542">
            <v>10</v>
          </cell>
          <cell r="F542">
            <v>9919</v>
          </cell>
        </row>
        <row r="543">
          <cell r="A543" t="str">
            <v>Co-PVC60</v>
          </cell>
          <cell r="B543" t="str">
            <v>K2-706</v>
          </cell>
          <cell r="C543" t="str">
            <v xml:space="preserve">Laép ñaët co PVC D60  </v>
          </cell>
          <cell r="D543" t="str">
            <v>Caùi</v>
          </cell>
          <cell r="E543">
            <v>5</v>
          </cell>
          <cell r="F543">
            <v>4891</v>
          </cell>
        </row>
        <row r="544">
          <cell r="A544" t="str">
            <v>Ma-PVC60</v>
          </cell>
          <cell r="B544" t="str">
            <v>K2-806</v>
          </cell>
          <cell r="C544" t="str">
            <v>Laép ñaët manchon PVC D60</v>
          </cell>
          <cell r="D544" t="str">
            <v>Caùi</v>
          </cell>
          <cell r="E544">
            <v>2</v>
          </cell>
          <cell r="F544">
            <v>1605</v>
          </cell>
        </row>
        <row r="545">
          <cell r="A545" t="str">
            <v>PTHU</v>
          </cell>
          <cell r="B545" t="str">
            <v>K4-011</v>
          </cell>
          <cell r="C545" t="str">
            <v>Laép pheåu thu  nöôÙc baèng gang</v>
          </cell>
          <cell r="D545" t="str">
            <v>Caùi</v>
          </cell>
          <cell r="E545">
            <v>1</v>
          </cell>
          <cell r="F545">
            <v>10172</v>
          </cell>
        </row>
        <row r="546">
          <cell r="A546" t="str">
            <v>PVC114</v>
          </cell>
          <cell r="B546" t="str">
            <v>K1-151SR2</v>
          </cell>
          <cell r="C546" t="str">
            <v>Laép ñaët oáng PVC D114</v>
          </cell>
          <cell r="D546" t="str">
            <v>m</v>
          </cell>
          <cell r="E546">
            <v>44</v>
          </cell>
          <cell r="F546">
            <v>21106</v>
          </cell>
        </row>
        <row r="547">
          <cell r="A547" t="str">
            <v>Co-PVC100</v>
          </cell>
          <cell r="B547" t="str">
            <v>K2-706SR2</v>
          </cell>
          <cell r="C547" t="str">
            <v>Laép ñaët co PVC D100</v>
          </cell>
          <cell r="D547" t="str">
            <v>Caùi</v>
          </cell>
          <cell r="E547">
            <v>16</v>
          </cell>
          <cell r="F547">
            <v>9782</v>
          </cell>
        </row>
        <row r="548">
          <cell r="A548" t="str">
            <v>Te-PVC100</v>
          </cell>
          <cell r="B548" t="str">
            <v>K2-906SR2</v>
          </cell>
          <cell r="C548" t="str">
            <v>Laép ñaët Teâ PVC D100</v>
          </cell>
          <cell r="D548" t="str">
            <v>Caùi</v>
          </cell>
          <cell r="E548">
            <v>16</v>
          </cell>
          <cell r="F548">
            <v>15080</v>
          </cell>
        </row>
        <row r="549">
          <cell r="A549" t="str">
            <v>Ma-PVC114</v>
          </cell>
          <cell r="B549" t="str">
            <v>K2-806SR2</v>
          </cell>
          <cell r="C549" t="str">
            <v>Laép ñaët manchon PVC D114</v>
          </cell>
          <cell r="D549" t="str">
            <v>Caùi</v>
          </cell>
          <cell r="E549">
            <v>16</v>
          </cell>
          <cell r="F549">
            <v>3210</v>
          </cell>
        </row>
        <row r="550">
          <cell r="A550" t="str">
            <v>TBEP</v>
          </cell>
          <cell r="B550" t="str">
            <v>TT19</v>
          </cell>
          <cell r="C550" t="str">
            <v xml:space="preserve">Gia coâng laép ñaët Tuû beáp vaùn OÂ can ( 2 x0,5 )m </v>
          </cell>
          <cell r="D550" t="str">
            <v>caùi</v>
          </cell>
          <cell r="E550">
            <v>1</v>
          </cell>
          <cell r="F550">
            <v>1000000</v>
          </cell>
        </row>
        <row r="551">
          <cell r="A551" t="str">
            <v>CBEP</v>
          </cell>
          <cell r="B551" t="str">
            <v>402-330B</v>
          </cell>
          <cell r="C551" t="str">
            <v>Gia coâng laép ñaët cöûa hoäc beáp</v>
          </cell>
          <cell r="D551" t="str">
            <v>m2</v>
          </cell>
          <cell r="E551">
            <v>1</v>
          </cell>
          <cell r="F551">
            <v>300000</v>
          </cell>
        </row>
        <row r="552">
          <cell r="A552" t="str">
            <v>FILTER</v>
          </cell>
          <cell r="B552" t="str">
            <v>TT</v>
          </cell>
          <cell r="C552" t="str">
            <v>Laøm taàng loïc cho haàm phaân</v>
          </cell>
          <cell r="D552" t="str">
            <v>caùi</v>
          </cell>
          <cell r="E552">
            <v>1</v>
          </cell>
          <cell r="F552">
            <v>30000</v>
          </cell>
        </row>
        <row r="553">
          <cell r="A553" t="str">
            <v>STP-TG</v>
          </cell>
          <cell r="B553" t="str">
            <v>ÑM-3285/1</v>
          </cell>
          <cell r="C553" t="str">
            <v>COÄNG IX</v>
          </cell>
          <cell r="D553" t="str">
            <v/>
          </cell>
          <cell r="E553">
            <v>9.9785500000000003</v>
          </cell>
          <cell r="F553">
            <v>0</v>
          </cell>
        </row>
        <row r="554">
          <cell r="C554" t="str">
            <v>X GIA COÂNG SAÉT HÌNH THAØNH PHAÅM</v>
          </cell>
          <cell r="D554" t="str">
            <v/>
          </cell>
          <cell r="E554">
            <v>5397</v>
          </cell>
          <cell r="F554">
            <v>0</v>
          </cell>
        </row>
        <row r="555">
          <cell r="A555" t="str">
            <v>STP-TG</v>
          </cell>
          <cell r="B555" t="str">
            <v>ÑM-3285/1</v>
          </cell>
          <cell r="C555" t="str">
            <v>Saét hình thaønh phaåm cho truï vaø giaù ñôû 110kV</v>
          </cell>
          <cell r="D555" t="str">
            <v>Taán</v>
          </cell>
          <cell r="E555">
            <v>9.9785500000000003</v>
          </cell>
          <cell r="F555">
            <v>9726000</v>
          </cell>
        </row>
        <row r="556">
          <cell r="C556" t="str">
            <v>Truï coång 110kV (loaïi C1: 4 coät)</v>
          </cell>
          <cell r="D556" t="str">
            <v>kg</v>
          </cell>
          <cell r="E556">
            <v>5397</v>
          </cell>
          <cell r="F556">
            <v>0</v>
          </cell>
        </row>
        <row r="557">
          <cell r="C557" t="str">
            <v>Truï coång 110kV (loaïi C2: 2 coät)</v>
          </cell>
          <cell r="D557" t="str">
            <v>kg</v>
          </cell>
          <cell r="E557">
            <v>2101</v>
          </cell>
          <cell r="F557">
            <v>0</v>
          </cell>
        </row>
        <row r="558">
          <cell r="C558" t="str">
            <v>Chaân daøn tuï buø : 200,45 kgx1</v>
          </cell>
          <cell r="D558" t="str">
            <v>kg</v>
          </cell>
          <cell r="E558">
            <v>201</v>
          </cell>
          <cell r="F558">
            <v>0</v>
          </cell>
        </row>
        <row r="559">
          <cell r="C559" t="str">
            <v>Giaù ñôû MBA töï duøng: 138,42x1</v>
          </cell>
          <cell r="D559" t="str">
            <v>kg</v>
          </cell>
          <cell r="E559">
            <v>139</v>
          </cell>
          <cell r="F559">
            <v>0</v>
          </cell>
        </row>
        <row r="560">
          <cell r="C560" t="str">
            <v>Truï ñôû maùy bieán ñieän theá ( 3coät ): 145,09kgx3</v>
          </cell>
          <cell r="D560" t="str">
            <v>kg</v>
          </cell>
          <cell r="E560">
            <v>435.27</v>
          </cell>
          <cell r="F560">
            <v>0</v>
          </cell>
        </row>
        <row r="561">
          <cell r="C561" t="str">
            <v>Truï ñôû maùy bieán doøng ( 3coät): 145,09kgx3</v>
          </cell>
          <cell r="D561" t="str">
            <v>kg</v>
          </cell>
          <cell r="E561">
            <v>435.27</v>
          </cell>
          <cell r="F561">
            <v>0</v>
          </cell>
        </row>
        <row r="562">
          <cell r="C562" t="str">
            <v>Truï ñôû söù ( 2coät ): 145,09kgx2</v>
          </cell>
          <cell r="D562" t="str">
            <v>kg</v>
          </cell>
          <cell r="E562">
            <v>290.18</v>
          </cell>
          <cell r="F562">
            <v>0</v>
          </cell>
        </row>
        <row r="563">
          <cell r="A563" t="str">
            <v>STP-XA</v>
          </cell>
          <cell r="B563" t="str">
            <v>ÑM-3285/2</v>
          </cell>
          <cell r="C563" t="str">
            <v>Truï ñôû choáng seùt (loaïi 3,5m  3coät ): 189,47 kgx3</v>
          </cell>
          <cell r="D563" t="str">
            <v>kg</v>
          </cell>
          <cell r="E563">
            <v>568.41</v>
          </cell>
          <cell r="F563">
            <v>0</v>
          </cell>
        </row>
        <row r="564">
          <cell r="C564" t="str">
            <v>Truï ñôû choáng seùt (loaïi 2,5m  3coät): 137,14kgx3</v>
          </cell>
          <cell r="D564" t="str">
            <v>kg</v>
          </cell>
          <cell r="E564">
            <v>411.41999999999996</v>
          </cell>
          <cell r="F564">
            <v>0</v>
          </cell>
        </row>
        <row r="565">
          <cell r="A565" t="str">
            <v>STP-XA</v>
          </cell>
          <cell r="B565" t="str">
            <v>ÑM-3285/2</v>
          </cell>
          <cell r="C565" t="str">
            <v>Saét hình thaønh phaåm cho xaø daøn 110kV</v>
          </cell>
          <cell r="D565" t="str">
            <v>Taán</v>
          </cell>
          <cell r="E565">
            <v>5.52468</v>
          </cell>
          <cell r="F565">
            <v>10500000</v>
          </cell>
        </row>
        <row r="566">
          <cell r="C566" t="str">
            <v>-Daøn truï coång :</v>
          </cell>
          <cell r="D566" t="str">
            <v/>
          </cell>
          <cell r="E566">
            <v>562.79999999999995</v>
          </cell>
          <cell r="F566">
            <v>0</v>
          </cell>
        </row>
        <row r="567">
          <cell r="C567" t="str">
            <v>6 xaø X1: 3931kg</v>
          </cell>
          <cell r="D567" t="str">
            <v/>
          </cell>
          <cell r="E567">
            <v>3939</v>
          </cell>
          <cell r="F567">
            <v>0</v>
          </cell>
        </row>
        <row r="568">
          <cell r="C568" t="str">
            <v>8 moái noái NX1: 562,8kg</v>
          </cell>
          <cell r="D568" t="str">
            <v/>
          </cell>
          <cell r="E568">
            <v>562.79999999999995</v>
          </cell>
          <cell r="F568">
            <v>0</v>
          </cell>
        </row>
        <row r="569">
          <cell r="A569" t="str">
            <v>BM-TGX</v>
          </cell>
          <cell r="B569" t="str">
            <v>TT</v>
          </cell>
          <cell r="C569" t="str">
            <v>2 moái noái NX2: 168kg</v>
          </cell>
          <cell r="D569" t="str">
            <v/>
          </cell>
          <cell r="E569">
            <v>168</v>
          </cell>
          <cell r="F569">
            <v>0</v>
          </cell>
        </row>
        <row r="570">
          <cell r="C570" t="str">
            <v>- Daøn ñaët tuï buø: 284,96kgx3</v>
          </cell>
          <cell r="D570" t="str">
            <v/>
          </cell>
          <cell r="E570">
            <v>854.87999999999988</v>
          </cell>
          <cell r="F570">
            <v>0</v>
          </cell>
        </row>
        <row r="571">
          <cell r="A571" t="str">
            <v>BM-TGX</v>
          </cell>
          <cell r="B571" t="str">
            <v>TT</v>
          </cell>
          <cell r="C571" t="str">
            <v>Gia coâng Boulon</v>
          </cell>
          <cell r="D571" t="str">
            <v>Taán</v>
          </cell>
          <cell r="E571">
            <v>0.41955999999999999</v>
          </cell>
          <cell r="F571">
            <v>10500000</v>
          </cell>
        </row>
        <row r="572">
          <cell r="C572" t="str">
            <v>Boulon M12x40: 732boäx0,052kg</v>
          </cell>
          <cell r="D572" t="str">
            <v>kg</v>
          </cell>
          <cell r="E572">
            <v>18.3</v>
          </cell>
          <cell r="F572">
            <v>0</v>
          </cell>
        </row>
        <row r="573">
          <cell r="C573" t="str">
            <v>Boulon M16x40: 1832boäx0,1kg</v>
          </cell>
          <cell r="D573" t="str">
            <v>kg</v>
          </cell>
          <cell r="E573">
            <v>183.20000000000002</v>
          </cell>
          <cell r="F573">
            <v>0</v>
          </cell>
        </row>
        <row r="574">
          <cell r="C574" t="str">
            <v>Boulon M16x50: =84boäx0,11kg</v>
          </cell>
          <cell r="D574" t="str">
            <v>kg</v>
          </cell>
          <cell r="E574">
            <v>9.24</v>
          </cell>
          <cell r="F574">
            <v>0</v>
          </cell>
        </row>
        <row r="575">
          <cell r="C575" t="str">
            <v>Boulon M16x60: =144boäx0,13kg</v>
          </cell>
          <cell r="D575" t="str">
            <v>kg</v>
          </cell>
          <cell r="E575">
            <v>18.72</v>
          </cell>
          <cell r="F575">
            <v>0</v>
          </cell>
        </row>
        <row r="576">
          <cell r="C576" t="str">
            <v>Boulon M16x80: =56boäx0,16kg</v>
          </cell>
          <cell r="D576" t="str">
            <v>kg</v>
          </cell>
          <cell r="E576">
            <v>8.9600000000000009</v>
          </cell>
          <cell r="F576">
            <v>0</v>
          </cell>
        </row>
        <row r="577">
          <cell r="C577" t="str">
            <v>Boulon M16x100: =24boäx0,19kg</v>
          </cell>
          <cell r="D577" t="str">
            <v>kg</v>
          </cell>
          <cell r="E577">
            <v>4.5600000000000005</v>
          </cell>
          <cell r="F577">
            <v>0</v>
          </cell>
        </row>
        <row r="578">
          <cell r="C578" t="str">
            <v>Boulon M16x200: =228boäx0,35kg</v>
          </cell>
          <cell r="D578" t="str">
            <v>kg</v>
          </cell>
          <cell r="E578">
            <v>79.8</v>
          </cell>
          <cell r="F578">
            <v>0</v>
          </cell>
        </row>
        <row r="579">
          <cell r="C579" t="str">
            <v>Boulon M16x250: =4boäx0,45kg</v>
          </cell>
          <cell r="D579" t="str">
            <v>kg</v>
          </cell>
          <cell r="E579">
            <v>1.8</v>
          </cell>
          <cell r="F579">
            <v>0</v>
          </cell>
        </row>
        <row r="580">
          <cell r="C580" t="str">
            <v>Boulon M20x50: =480boäx0,19kg</v>
          </cell>
          <cell r="D580" t="str">
            <v>kg</v>
          </cell>
          <cell r="E580">
            <v>91.2</v>
          </cell>
          <cell r="F580">
            <v>0</v>
          </cell>
        </row>
        <row r="581">
          <cell r="B581" t="str">
            <v>050-511/3285</v>
          </cell>
          <cell r="C581" t="str">
            <v>Boulon M20x90: =12boäx0,19kg</v>
          </cell>
          <cell r="D581" t="str">
            <v>kg</v>
          </cell>
          <cell r="E581">
            <v>2.2800000000000002</v>
          </cell>
          <cell r="F581">
            <v>0</v>
          </cell>
        </row>
      </sheetData>
      <sheetData sheetId="1" refreshError="1">
        <row r="4">
          <cell r="G4" t="str">
            <v/>
          </cell>
          <cell r="I4">
            <v>6957.25</v>
          </cell>
        </row>
        <row r="5">
          <cell r="G5" t="str">
            <v>CATD</v>
          </cell>
          <cell r="I5">
            <v>8657.6018999999997</v>
          </cell>
        </row>
        <row r="6">
          <cell r="G6" t="str">
            <v>MAVL</v>
          </cell>
          <cell r="I6" t="str">
            <v>Soá löông</v>
          </cell>
        </row>
        <row r="7">
          <cell r="G7" t="str">
            <v/>
          </cell>
          <cell r="I7">
            <v>6957.25</v>
          </cell>
        </row>
        <row r="8">
          <cell r="G8" t="str">
            <v>CATD</v>
          </cell>
          <cell r="I8">
            <v>8657.6018999999997</v>
          </cell>
        </row>
        <row r="9">
          <cell r="G9" t="str">
            <v/>
          </cell>
          <cell r="I9">
            <v>2510</v>
          </cell>
        </row>
        <row r="10">
          <cell r="G10" t="str">
            <v>CTRAM</v>
          </cell>
          <cell r="I10">
            <v>542.91300000000001</v>
          </cell>
        </row>
        <row r="11">
          <cell r="G11" t="str">
            <v>CAYC</v>
          </cell>
          <cell r="I11">
            <v>44.725690000000007</v>
          </cell>
        </row>
        <row r="12">
          <cell r="G12" t="str">
            <v>GVAN</v>
          </cell>
          <cell r="I12">
            <v>0.31023600000000012</v>
          </cell>
        </row>
        <row r="13">
          <cell r="G13" t="str">
            <v>KEMB</v>
          </cell>
          <cell r="I13">
            <v>12.667970000000004</v>
          </cell>
        </row>
        <row r="14">
          <cell r="G14" t="str">
            <v/>
          </cell>
          <cell r="I14">
            <v>25.984000000000009</v>
          </cell>
        </row>
        <row r="15">
          <cell r="G15" t="str">
            <v/>
          </cell>
          <cell r="I15">
            <v>26.633600000000008</v>
          </cell>
        </row>
        <row r="16">
          <cell r="G16" t="str">
            <v>XM30</v>
          </cell>
          <cell r="I16">
            <v>5513.1552000000029</v>
          </cell>
        </row>
        <row r="17">
          <cell r="G17" t="str">
            <v>CATV</v>
          </cell>
          <cell r="I17">
            <v>13.370067200000006</v>
          </cell>
        </row>
        <row r="18">
          <cell r="G18" t="str">
            <v>DA46</v>
          </cell>
          <cell r="I18">
            <v>23.916972800000014</v>
          </cell>
        </row>
        <row r="19">
          <cell r="G19" t="str">
            <v/>
          </cell>
          <cell r="I19">
            <v>78.619114999999994</v>
          </cell>
        </row>
        <row r="20">
          <cell r="G20" t="str">
            <v/>
          </cell>
          <cell r="I20">
            <v>81.390438803749987</v>
          </cell>
        </row>
        <row r="21">
          <cell r="G21" t="str">
            <v>XM30</v>
          </cell>
          <cell r="I21">
            <v>18719.800924862499</v>
          </cell>
        </row>
        <row r="22">
          <cell r="G22" t="str">
            <v>CATV</v>
          </cell>
          <cell r="I22">
            <v>40.206601602150002</v>
          </cell>
        </row>
        <row r="23">
          <cell r="G23" t="str">
            <v>DA12</v>
          </cell>
          <cell r="I23">
            <v>73.495507275450009</v>
          </cell>
        </row>
        <row r="24">
          <cell r="G24" t="str">
            <v/>
          </cell>
          <cell r="I24">
            <v>110.91203999999999</v>
          </cell>
        </row>
        <row r="25">
          <cell r="G25" t="str">
            <v/>
          </cell>
          <cell r="I25">
            <v>114.82168940999999</v>
          </cell>
        </row>
        <row r="26">
          <cell r="G26" t="str">
            <v>XM30</v>
          </cell>
          <cell r="I26">
            <v>41450.629877010004</v>
          </cell>
        </row>
        <row r="27">
          <cell r="G27" t="str">
            <v>CATV</v>
          </cell>
          <cell r="I27">
            <v>51.66948295440001</v>
          </cell>
        </row>
        <row r="28">
          <cell r="G28" t="str">
            <v>DA12</v>
          </cell>
          <cell r="I28">
            <v>99.435971221200035</v>
          </cell>
        </row>
        <row r="29">
          <cell r="G29" t="str">
            <v/>
          </cell>
          <cell r="I29">
            <v>6.008</v>
          </cell>
        </row>
        <row r="30">
          <cell r="G30" t="str">
            <v/>
          </cell>
          <cell r="I30">
            <v>6.2197820000000004</v>
          </cell>
        </row>
        <row r="31">
          <cell r="G31" t="str">
            <v>XM30</v>
          </cell>
          <cell r="I31">
            <v>2245.3413020000003</v>
          </cell>
        </row>
        <row r="32">
          <cell r="G32" t="str">
            <v>CATV</v>
          </cell>
          <cell r="I32">
            <v>2.79888688</v>
          </cell>
        </row>
        <row r="33">
          <cell r="G33" t="str">
            <v>DA12</v>
          </cell>
          <cell r="I33">
            <v>5.3863522400000008</v>
          </cell>
        </row>
        <row r="34">
          <cell r="G34" t="str">
            <v>GCCT</v>
          </cell>
          <cell r="I34">
            <v>9.102120000000001E-2</v>
          </cell>
        </row>
        <row r="35">
          <cell r="G35" t="str">
            <v>DINH</v>
          </cell>
          <cell r="I35">
            <v>0.74030576000000003</v>
          </cell>
        </row>
        <row r="36">
          <cell r="G36" t="str">
            <v>DDIA</v>
          </cell>
          <cell r="I36">
            <v>3.6590522400000003</v>
          </cell>
        </row>
        <row r="37">
          <cell r="G37" t="str">
            <v/>
          </cell>
          <cell r="I37">
            <v>10.124499999999999</v>
          </cell>
        </row>
        <row r="38">
          <cell r="G38" t="str">
            <v/>
          </cell>
          <cell r="I38">
            <v>10.481388624999999</v>
          </cell>
        </row>
        <row r="39">
          <cell r="G39" t="str">
            <v>XM30</v>
          </cell>
          <cell r="I39">
            <v>4548.9226632499995</v>
          </cell>
        </row>
        <row r="40">
          <cell r="G40" t="str">
            <v>CATV</v>
          </cell>
          <cell r="I40">
            <v>4.3497889349999994</v>
          </cell>
        </row>
        <row r="41">
          <cell r="G41" t="str">
            <v>DA12</v>
          </cell>
          <cell r="I41">
            <v>8.9929858799999991</v>
          </cell>
        </row>
        <row r="42">
          <cell r="G42" t="str">
            <v>GCCT</v>
          </cell>
          <cell r="I42">
            <v>0.15338617499999999</v>
          </cell>
        </row>
        <row r="43">
          <cell r="G43" t="str">
            <v>DINH</v>
          </cell>
          <cell r="I43">
            <v>1.2475408899999998</v>
          </cell>
        </row>
        <row r="44">
          <cell r="G44" t="str">
            <v>DDIA</v>
          </cell>
          <cell r="I44">
            <v>6.166124234999999</v>
          </cell>
        </row>
        <row r="45">
          <cell r="G45" t="str">
            <v/>
          </cell>
          <cell r="I45">
            <v>43.567245</v>
          </cell>
        </row>
        <row r="46">
          <cell r="G46" t="str">
            <v/>
          </cell>
          <cell r="I46">
            <v>45.102990386249999</v>
          </cell>
        </row>
        <row r="47">
          <cell r="G47" t="str">
            <v>XM30</v>
          </cell>
          <cell r="I47">
            <v>16282.179529436251</v>
          </cell>
        </row>
        <row r="48">
          <cell r="G48" t="str">
            <v>CATV</v>
          </cell>
          <cell r="I48">
            <v>20.296236755700001</v>
          </cell>
        </row>
        <row r="49">
          <cell r="G49" t="str">
            <v>DA12</v>
          </cell>
          <cell r="I49">
            <v>39.059342159850004</v>
          </cell>
        </row>
        <row r="50">
          <cell r="G50" t="str">
            <v>GCCT</v>
          </cell>
          <cell r="I50">
            <v>0.88005834900000002</v>
          </cell>
        </row>
        <row r="51">
          <cell r="G51" t="str">
            <v>DINH</v>
          </cell>
          <cell r="I51">
            <v>2.1121400376000001</v>
          </cell>
        </row>
        <row r="52">
          <cell r="G52" t="str">
            <v>DDIA</v>
          </cell>
          <cell r="I52">
            <v>15.489026942400001</v>
          </cell>
        </row>
        <row r="53">
          <cell r="G53" t="str">
            <v/>
          </cell>
          <cell r="I53">
            <v>0.56000000000000005</v>
          </cell>
        </row>
        <row r="54">
          <cell r="G54" t="str">
            <v/>
          </cell>
          <cell r="I54">
            <v>0.57974000000000003</v>
          </cell>
        </row>
        <row r="55">
          <cell r="G55" t="str">
            <v>XM30</v>
          </cell>
          <cell r="I55">
            <v>251.60716000000002</v>
          </cell>
        </row>
        <row r="56">
          <cell r="G56" t="str">
            <v>CATV</v>
          </cell>
          <cell r="I56">
            <v>0.24059280000000005</v>
          </cell>
        </row>
        <row r="57">
          <cell r="G57" t="str">
            <v>DA12</v>
          </cell>
          <cell r="I57">
            <v>0.49741440000000009</v>
          </cell>
        </row>
        <row r="58">
          <cell r="G58" t="str">
            <v>GCCT</v>
          </cell>
          <cell r="I58">
            <v>1.1312000000000001E-2</v>
          </cell>
        </row>
        <row r="59">
          <cell r="G59" t="str">
            <v>DINH</v>
          </cell>
          <cell r="I59">
            <v>2.7148800000000004E-2</v>
          </cell>
        </row>
        <row r="60">
          <cell r="G60" t="str">
            <v>DDIA</v>
          </cell>
          <cell r="I60">
            <v>0.1990912</v>
          </cell>
        </row>
        <row r="61">
          <cell r="G61" t="str">
            <v/>
          </cell>
          <cell r="I61">
            <v>143.92400000000001</v>
          </cell>
        </row>
        <row r="62">
          <cell r="G62" t="str">
            <v/>
          </cell>
          <cell r="I62">
            <v>148.997321</v>
          </cell>
        </row>
        <row r="63">
          <cell r="G63" t="str">
            <v>XM30</v>
          </cell>
          <cell r="I63">
            <v>64664.837313999989</v>
          </cell>
        </row>
        <row r="64">
          <cell r="G64" t="str">
            <v>CATV</v>
          </cell>
          <cell r="I64">
            <v>61.834068119999998</v>
          </cell>
        </row>
        <row r="65">
          <cell r="G65" t="str">
            <v>DA12</v>
          </cell>
          <cell r="I65">
            <v>127.83905376</v>
          </cell>
        </row>
        <row r="66">
          <cell r="G66" t="str">
            <v/>
          </cell>
          <cell r="I66">
            <v>35.481999999999999</v>
          </cell>
        </row>
        <row r="67">
          <cell r="G67" t="str">
            <v/>
          </cell>
          <cell r="I67">
            <v>36.732740499999998</v>
          </cell>
        </row>
        <row r="68">
          <cell r="G68" t="str">
            <v>XM30</v>
          </cell>
          <cell r="I68">
            <v>13260.5193205</v>
          </cell>
        </row>
        <row r="69">
          <cell r="G69" t="str">
            <v>CATV</v>
          </cell>
          <cell r="I69">
            <v>16.529644519999998</v>
          </cell>
        </row>
        <row r="70">
          <cell r="G70" t="str">
            <v>DA12</v>
          </cell>
          <cell r="I70">
            <v>31.810677459999997</v>
          </cell>
        </row>
        <row r="71">
          <cell r="G71" t="str">
            <v/>
          </cell>
          <cell r="I71">
            <v>6.0019999999999998</v>
          </cell>
        </row>
        <row r="72">
          <cell r="G72" t="str">
            <v/>
          </cell>
          <cell r="I72">
            <v>6.2135704999999994</v>
          </cell>
        </row>
        <row r="73">
          <cell r="G73" t="str">
            <v>XM30</v>
          </cell>
          <cell r="I73">
            <v>2696.689597</v>
          </cell>
        </row>
        <row r="74">
          <cell r="G74" t="str">
            <v>CATV</v>
          </cell>
          <cell r="I74">
            <v>2.5786392600000001</v>
          </cell>
        </row>
        <row r="75">
          <cell r="G75" t="str">
            <v>DA12</v>
          </cell>
          <cell r="I75">
            <v>5.3312164800000001</v>
          </cell>
        </row>
        <row r="76">
          <cell r="G76" t="str">
            <v/>
          </cell>
          <cell r="I76">
            <v>1.9683400000000004</v>
          </cell>
        </row>
        <row r="77">
          <cell r="G77" t="str">
            <v/>
          </cell>
          <cell r="I77">
            <v>2.0377239850000004</v>
          </cell>
        </row>
        <row r="78">
          <cell r="G78" t="str">
            <v>XM30</v>
          </cell>
          <cell r="I78">
            <v>735.61835858500024</v>
          </cell>
        </row>
        <row r="79">
          <cell r="G79" t="str">
            <v>CATV</v>
          </cell>
          <cell r="I79">
            <v>0.91697087240000019</v>
          </cell>
        </row>
        <row r="80">
          <cell r="G80" t="str">
            <v>DA12</v>
          </cell>
          <cell r="I80">
            <v>1.7646758602000006</v>
          </cell>
        </row>
        <row r="81">
          <cell r="G81" t="str">
            <v/>
          </cell>
          <cell r="I81">
            <v>10.390341500000002</v>
          </cell>
        </row>
        <row r="82">
          <cell r="G82" t="str">
            <v/>
          </cell>
          <cell r="I82">
            <v>10.598979557320003</v>
          </cell>
        </row>
        <row r="83">
          <cell r="G83" t="str">
            <v>XM30</v>
          </cell>
          <cell r="I83">
            <v>3826.2129175778205</v>
          </cell>
        </row>
        <row r="84">
          <cell r="G84" t="str">
            <v>CATV</v>
          </cell>
          <cell r="I84">
            <v>4.7694784587450005</v>
          </cell>
        </row>
        <row r="85">
          <cell r="G85" t="str">
            <v>DA12</v>
          </cell>
          <cell r="I85">
            <v>9.1786198742700016</v>
          </cell>
        </row>
        <row r="86">
          <cell r="G86" t="str">
            <v/>
          </cell>
          <cell r="I86">
            <v>10.124499999999999</v>
          </cell>
        </row>
        <row r="87">
          <cell r="G87" t="str">
            <v/>
          </cell>
          <cell r="I87">
            <v>10.481388624999999</v>
          </cell>
        </row>
        <row r="88">
          <cell r="G88" t="str">
            <v>XM30</v>
          </cell>
          <cell r="I88">
            <v>4548.9226632499995</v>
          </cell>
        </row>
        <row r="89">
          <cell r="G89" t="str">
            <v>CATV</v>
          </cell>
          <cell r="I89">
            <v>4.3497889349999994</v>
          </cell>
        </row>
        <row r="90">
          <cell r="G90" t="str">
            <v>DA12</v>
          </cell>
          <cell r="I90">
            <v>8.9929858799999991</v>
          </cell>
        </row>
        <row r="91">
          <cell r="G91" t="str">
            <v>GCCT</v>
          </cell>
          <cell r="I91">
            <v>0.15338617499999999</v>
          </cell>
        </row>
        <row r="92">
          <cell r="G92" t="str">
            <v>DINH</v>
          </cell>
          <cell r="I92">
            <v>1.2475408899999998</v>
          </cell>
        </row>
        <row r="93">
          <cell r="G93" t="str">
            <v>DDIA</v>
          </cell>
          <cell r="I93">
            <v>6.166124234999999</v>
          </cell>
        </row>
        <row r="94">
          <cell r="G94" t="str">
            <v/>
          </cell>
          <cell r="I94">
            <v>0</v>
          </cell>
        </row>
        <row r="95">
          <cell r="G95" t="str">
            <v/>
          </cell>
          <cell r="I95">
            <v>0</v>
          </cell>
        </row>
        <row r="96">
          <cell r="G96" t="str">
            <v>XM30</v>
          </cell>
          <cell r="I96">
            <v>0</v>
          </cell>
        </row>
        <row r="97">
          <cell r="G97" t="str">
            <v>CATV</v>
          </cell>
          <cell r="I97">
            <v>0</v>
          </cell>
        </row>
        <row r="98">
          <cell r="G98" t="str">
            <v>DA12</v>
          </cell>
          <cell r="I98">
            <v>0</v>
          </cell>
        </row>
        <row r="99">
          <cell r="G99" t="str">
            <v>GVAN</v>
          </cell>
          <cell r="I99">
            <v>0</v>
          </cell>
        </row>
        <row r="100">
          <cell r="G100" t="str">
            <v>DINH</v>
          </cell>
          <cell r="I100">
            <v>0</v>
          </cell>
        </row>
        <row r="101">
          <cell r="G101" t="str">
            <v>DDIA</v>
          </cell>
          <cell r="I101">
            <v>0</v>
          </cell>
        </row>
        <row r="102">
          <cell r="G102" t="str">
            <v/>
          </cell>
          <cell r="I102">
            <v>65.776039999999995</v>
          </cell>
        </row>
        <row r="103">
          <cell r="G103" t="str">
            <v/>
          </cell>
          <cell r="I103">
            <v>68.094645409999998</v>
          </cell>
        </row>
        <row r="104">
          <cell r="G104" t="str">
            <v>XM30</v>
          </cell>
          <cell r="I104">
            <v>24582.16699301</v>
          </cell>
        </row>
        <row r="105">
          <cell r="G105" t="str">
            <v>CATV</v>
          </cell>
          <cell r="I105">
            <v>30.6424259944</v>
          </cell>
        </row>
        <row r="106">
          <cell r="G106" t="str">
            <v>DA12</v>
          </cell>
          <cell r="I106">
            <v>58.970193141199999</v>
          </cell>
        </row>
        <row r="107">
          <cell r="G107" t="str">
            <v/>
          </cell>
          <cell r="I107">
            <v>39.93</v>
          </cell>
        </row>
        <row r="108">
          <cell r="G108" t="str">
            <v/>
          </cell>
          <cell r="I108">
            <v>41.337532500000002</v>
          </cell>
        </row>
        <row r="109">
          <cell r="G109" t="str">
            <v>XM30</v>
          </cell>
          <cell r="I109">
            <v>14922.849232500001</v>
          </cell>
        </row>
        <row r="110">
          <cell r="G110" t="str">
            <v>CATV</v>
          </cell>
          <cell r="I110">
            <v>18.601789800000002</v>
          </cell>
        </row>
        <row r="111">
          <cell r="G111" t="str">
            <v>DA12</v>
          </cell>
          <cell r="I111">
            <v>35.798442900000005</v>
          </cell>
        </row>
        <row r="112">
          <cell r="G112" t="str">
            <v/>
          </cell>
          <cell r="I112">
            <v>2.31</v>
          </cell>
        </row>
        <row r="113">
          <cell r="G113" t="str">
            <v/>
          </cell>
          <cell r="I113">
            <v>2.3914275000000003</v>
          </cell>
        </row>
        <row r="114">
          <cell r="G114" t="str">
            <v>XM30</v>
          </cell>
          <cell r="I114">
            <v>1037.879535</v>
          </cell>
        </row>
        <row r="115">
          <cell r="G115" t="str">
            <v>CATV</v>
          </cell>
          <cell r="I115">
            <v>0.99244530000000009</v>
          </cell>
        </row>
        <row r="116">
          <cell r="G116" t="str">
            <v>DA12</v>
          </cell>
          <cell r="I116">
            <v>2.0518344000000002</v>
          </cell>
        </row>
        <row r="117">
          <cell r="G117" t="str">
            <v/>
          </cell>
          <cell r="I117">
            <v>176.76</v>
          </cell>
        </row>
        <row r="118">
          <cell r="G118" t="str">
            <v>GVAN</v>
          </cell>
          <cell r="I118">
            <v>1.4139385919999998</v>
          </cell>
        </row>
        <row r="119">
          <cell r="G119" t="str">
            <v>GNEP</v>
          </cell>
          <cell r="I119">
            <v>0.15443521199999999</v>
          </cell>
        </row>
        <row r="120">
          <cell r="G120" t="str">
            <v>GCHO</v>
          </cell>
          <cell r="I120">
            <v>0.81944168399999984</v>
          </cell>
        </row>
        <row r="121">
          <cell r="G121" t="str">
            <v>DINH</v>
          </cell>
          <cell r="I121">
            <v>21.423311999999996</v>
          </cell>
        </row>
        <row r="122">
          <cell r="G122" t="str">
            <v/>
          </cell>
          <cell r="I122">
            <v>45.54</v>
          </cell>
        </row>
        <row r="123">
          <cell r="G123" t="str">
            <v>GVAN</v>
          </cell>
          <cell r="I123">
            <v>0.43051694399999996</v>
          </cell>
        </row>
        <row r="124">
          <cell r="G124" t="str">
            <v>GNEP</v>
          </cell>
          <cell r="I124">
            <v>0.115908408</v>
          </cell>
        </row>
        <row r="125">
          <cell r="G125" t="str">
            <v>GCHO</v>
          </cell>
          <cell r="I125">
            <v>0.18490150799999999</v>
          </cell>
        </row>
        <row r="126">
          <cell r="G126" t="str">
            <v>DINH</v>
          </cell>
          <cell r="I126">
            <v>8.2791719999999991</v>
          </cell>
        </row>
        <row r="127">
          <cell r="G127" t="str">
            <v/>
          </cell>
          <cell r="I127">
            <v>100.95599999999997</v>
          </cell>
        </row>
        <row r="128">
          <cell r="G128" t="str">
            <v>GVAN</v>
          </cell>
          <cell r="I128">
            <v>0.80756723519999984</v>
          </cell>
        </row>
        <row r="129">
          <cell r="G129" t="str">
            <v>GNEP</v>
          </cell>
          <cell r="I129">
            <v>0.21412767599999996</v>
          </cell>
        </row>
        <row r="130">
          <cell r="G130" t="str">
            <v>GCHO</v>
          </cell>
          <cell r="I130">
            <v>0.34158462599999989</v>
          </cell>
        </row>
        <row r="131">
          <cell r="G131" t="str">
            <v>DINH</v>
          </cell>
          <cell r="I131">
            <v>15.294833999999998</v>
          </cell>
        </row>
        <row r="132">
          <cell r="G132" t="str">
            <v/>
          </cell>
          <cell r="I132">
            <v>375.72080000000005</v>
          </cell>
        </row>
        <row r="133">
          <cell r="G133" t="str">
            <v>GVAN</v>
          </cell>
          <cell r="I133">
            <v>3.0054658233600002</v>
          </cell>
        </row>
        <row r="134">
          <cell r="G134" t="str">
            <v>GNEP</v>
          </cell>
          <cell r="I134">
            <v>0.56542223192000007</v>
          </cell>
        </row>
        <row r="135">
          <cell r="G135" t="str">
            <v>GCHO</v>
          </cell>
          <cell r="I135">
            <v>1.8822109196799999</v>
          </cell>
        </row>
        <row r="136">
          <cell r="G136" t="str">
            <v>DINH</v>
          </cell>
          <cell r="I136">
            <v>56.921701200000001</v>
          </cell>
        </row>
        <row r="137">
          <cell r="G137" t="str">
            <v/>
          </cell>
          <cell r="I137">
            <v>390.22399999999999</v>
          </cell>
        </row>
        <row r="138">
          <cell r="G138" t="str">
            <v>GVAN</v>
          </cell>
          <cell r="I138">
            <v>3.1214798207999994</v>
          </cell>
        </row>
        <row r="139">
          <cell r="G139" t="str">
            <v>GNEP</v>
          </cell>
          <cell r="I139">
            <v>0.74489859359999988</v>
          </cell>
        </row>
        <row r="140">
          <cell r="G140" t="str">
            <v>GCHO</v>
          </cell>
          <cell r="I140">
            <v>3.7717881167999994</v>
          </cell>
        </row>
        <row r="141">
          <cell r="G141" t="str">
            <v>DINH</v>
          </cell>
          <cell r="I141">
            <v>56.320639695999986</v>
          </cell>
        </row>
        <row r="142">
          <cell r="G142" t="str">
            <v/>
          </cell>
          <cell r="I142">
            <v>3.04</v>
          </cell>
        </row>
        <row r="143">
          <cell r="G143" t="str">
            <v>GVAN</v>
          </cell>
          <cell r="I143">
            <v>2.4317568000000001E-2</v>
          </cell>
        </row>
        <row r="144">
          <cell r="G144" t="str">
            <v>GNEP</v>
          </cell>
          <cell r="I144">
            <v>3.4388480000000004E-3</v>
          </cell>
        </row>
        <row r="145">
          <cell r="G145" t="str">
            <v>GCHO</v>
          </cell>
          <cell r="I145">
            <v>2.0510272000000003E-2</v>
          </cell>
        </row>
        <row r="146">
          <cell r="G146" t="str">
            <v>DINH</v>
          </cell>
          <cell r="I146">
            <v>0.24716720000000006</v>
          </cell>
        </row>
        <row r="147">
          <cell r="G147" t="str">
            <v/>
          </cell>
          <cell r="I147">
            <v>100.1</v>
          </cell>
        </row>
        <row r="148">
          <cell r="G148" t="str">
            <v>GVAN</v>
          </cell>
          <cell r="I148">
            <v>0.80071991999999992</v>
          </cell>
        </row>
        <row r="149">
          <cell r="G149" t="str">
            <v>GNEP</v>
          </cell>
          <cell r="I149">
            <v>0.11323311999999998</v>
          </cell>
        </row>
        <row r="150">
          <cell r="G150" t="str">
            <v>GCHO</v>
          </cell>
          <cell r="I150">
            <v>0.67535467999999976</v>
          </cell>
        </row>
        <row r="151">
          <cell r="G151" t="str">
            <v>DINH</v>
          </cell>
          <cell r="I151">
            <v>8.1386304999999961</v>
          </cell>
        </row>
        <row r="152">
          <cell r="G152" t="str">
            <v/>
          </cell>
          <cell r="I152">
            <v>0</v>
          </cell>
        </row>
        <row r="153">
          <cell r="G153" t="str">
            <v>GVAN</v>
          </cell>
          <cell r="I153">
            <v>0</v>
          </cell>
        </row>
        <row r="154">
          <cell r="G154" t="str">
            <v>GDAC</v>
          </cell>
          <cell r="I154">
            <v>0</v>
          </cell>
        </row>
        <row r="155">
          <cell r="G155" t="str">
            <v>DINH</v>
          </cell>
          <cell r="I155">
            <v>0</v>
          </cell>
        </row>
        <row r="156">
          <cell r="G156" t="str">
            <v>DDIA</v>
          </cell>
          <cell r="I156">
            <v>0</v>
          </cell>
        </row>
        <row r="157">
          <cell r="G157" t="str">
            <v/>
          </cell>
          <cell r="I157">
            <v>0</v>
          </cell>
        </row>
        <row r="158">
          <cell r="G158" t="str">
            <v>GVAN</v>
          </cell>
          <cell r="I158">
            <v>0</v>
          </cell>
        </row>
        <row r="159">
          <cell r="G159" t="str">
            <v>GDAC</v>
          </cell>
          <cell r="I159">
            <v>0</v>
          </cell>
        </row>
        <row r="160">
          <cell r="G160" t="str">
            <v>DINH</v>
          </cell>
          <cell r="I160">
            <v>0</v>
          </cell>
        </row>
        <row r="161">
          <cell r="G161" t="str">
            <v>DDIA</v>
          </cell>
          <cell r="I161">
            <v>0</v>
          </cell>
        </row>
        <row r="162">
          <cell r="G162" t="str">
            <v/>
          </cell>
          <cell r="I162">
            <v>934.45199999999988</v>
          </cell>
        </row>
        <row r="163">
          <cell r="G163" t="str">
            <v>GVAN</v>
          </cell>
          <cell r="I163">
            <v>7.4378641391999984</v>
          </cell>
        </row>
        <row r="164">
          <cell r="G164" t="str">
            <v>GNEP</v>
          </cell>
          <cell r="I164">
            <v>1.7843360939999997</v>
          </cell>
        </row>
        <row r="165">
          <cell r="G165" t="str">
            <v>GCHO</v>
          </cell>
          <cell r="I165">
            <v>3.3527203307999991</v>
          </cell>
        </row>
        <row r="166">
          <cell r="G166" t="str">
            <v>DINH</v>
          </cell>
          <cell r="I166">
            <v>160.87198573799998</v>
          </cell>
        </row>
        <row r="167">
          <cell r="G167" t="str">
            <v/>
          </cell>
          <cell r="I167">
            <v>0</v>
          </cell>
        </row>
        <row r="168">
          <cell r="G168" t="str">
            <v>GVAN</v>
          </cell>
          <cell r="I168">
            <v>0</v>
          </cell>
        </row>
        <row r="169">
          <cell r="G169" t="str">
            <v>GNEP</v>
          </cell>
          <cell r="I169">
            <v>0</v>
          </cell>
        </row>
        <row r="170">
          <cell r="G170" t="str">
            <v>GCHO</v>
          </cell>
          <cell r="I170">
            <v>0</v>
          </cell>
        </row>
        <row r="171">
          <cell r="G171" t="str">
            <v>DINH</v>
          </cell>
          <cell r="I171">
            <v>0</v>
          </cell>
        </row>
        <row r="172">
          <cell r="G172" t="str">
            <v/>
          </cell>
          <cell r="I172">
            <v>124.69200000000002</v>
          </cell>
        </row>
        <row r="173">
          <cell r="G173" t="str">
            <v>GVAN</v>
          </cell>
          <cell r="I173">
            <v>0.15490487160000002</v>
          </cell>
        </row>
        <row r="174">
          <cell r="G174" t="str">
            <v>DINH</v>
          </cell>
          <cell r="I174">
            <v>0.20150227200000001</v>
          </cell>
        </row>
        <row r="175">
          <cell r="G175" t="str">
            <v/>
          </cell>
          <cell r="I175">
            <v>4.1894</v>
          </cell>
        </row>
        <row r="176">
          <cell r="G176" t="str">
            <v>SA10</v>
          </cell>
          <cell r="I176">
            <v>4210.3469999999998</v>
          </cell>
        </row>
        <row r="177">
          <cell r="G177" t="str">
            <v>KEMB</v>
          </cell>
          <cell r="I177">
            <v>89.736947999999998</v>
          </cell>
        </row>
        <row r="178">
          <cell r="G178" t="str">
            <v/>
          </cell>
          <cell r="I178">
            <v>8.1794599999999988</v>
          </cell>
        </row>
        <row r="179">
          <cell r="G179" t="str">
            <v>SA&lt;18</v>
          </cell>
          <cell r="I179">
            <v>8343.0491999999995</v>
          </cell>
        </row>
        <row r="180">
          <cell r="G180" t="str">
            <v>KEMB</v>
          </cell>
          <cell r="I180">
            <v>116.80268879999998</v>
          </cell>
        </row>
        <row r="181">
          <cell r="G181" t="str">
            <v>QHAN</v>
          </cell>
          <cell r="I181">
            <v>37.952694399999992</v>
          </cell>
        </row>
        <row r="182">
          <cell r="G182" t="str">
            <v/>
          </cell>
          <cell r="I182">
            <v>1.2200000000000002</v>
          </cell>
        </row>
        <row r="183">
          <cell r="G183" t="str">
            <v>SA&gt;18</v>
          </cell>
          <cell r="I183">
            <v>1244.4000000000001</v>
          </cell>
        </row>
        <row r="184">
          <cell r="G184" t="str">
            <v>KEMB</v>
          </cell>
          <cell r="I184">
            <v>17.421599999999998</v>
          </cell>
        </row>
        <row r="185">
          <cell r="G185" t="str">
            <v>QHAN</v>
          </cell>
          <cell r="I185">
            <v>6.4659999999999993</v>
          </cell>
        </row>
        <row r="186">
          <cell r="G186" t="str">
            <v/>
          </cell>
          <cell r="I186">
            <v>0.25151000000000001</v>
          </cell>
        </row>
        <row r="187">
          <cell r="G187" t="str">
            <v>SA10</v>
          </cell>
          <cell r="I187">
            <v>252.76755</v>
          </cell>
        </row>
        <row r="188">
          <cell r="G188" t="str">
            <v>KEMB</v>
          </cell>
          <cell r="I188">
            <v>5.3873442000000002</v>
          </cell>
        </row>
        <row r="189">
          <cell r="G189" t="str">
            <v/>
          </cell>
          <cell r="I189">
            <v>1.06473</v>
          </cell>
        </row>
        <row r="190">
          <cell r="G190" t="str">
            <v>SA&lt;18</v>
          </cell>
          <cell r="I190">
            <v>1086.0246</v>
          </cell>
        </row>
        <row r="191">
          <cell r="G191" t="str">
            <v>KEMB</v>
          </cell>
          <cell r="I191">
            <v>15.204344399999998</v>
          </cell>
        </row>
        <row r="192">
          <cell r="G192" t="str">
            <v>QHAN</v>
          </cell>
          <cell r="I192">
            <v>5.1319985999999993</v>
          </cell>
        </row>
        <row r="193">
          <cell r="G193" t="str">
            <v/>
          </cell>
          <cell r="I193">
            <v>0</v>
          </cell>
        </row>
        <row r="194">
          <cell r="G194" t="str">
            <v>SA&gt;18</v>
          </cell>
          <cell r="I194">
            <v>0</v>
          </cell>
        </row>
        <row r="195">
          <cell r="G195" t="str">
            <v>KEMB</v>
          </cell>
          <cell r="I195">
            <v>0</v>
          </cell>
        </row>
        <row r="196">
          <cell r="G196" t="str">
            <v>QHAN</v>
          </cell>
          <cell r="I196">
            <v>0</v>
          </cell>
        </row>
        <row r="197">
          <cell r="G197" t="str">
            <v/>
          </cell>
          <cell r="I197">
            <v>2.1550099999999999</v>
          </cell>
        </row>
        <row r="198">
          <cell r="G198" t="str">
            <v>SA10</v>
          </cell>
          <cell r="I198">
            <v>2165.78505</v>
          </cell>
        </row>
        <row r="199">
          <cell r="G199" t="str">
            <v>KEMB</v>
          </cell>
          <cell r="I199">
            <v>46.160314200000002</v>
          </cell>
        </row>
        <row r="200">
          <cell r="G200" t="str">
            <v/>
          </cell>
          <cell r="I200">
            <v>3.7780999999999998</v>
          </cell>
        </row>
        <row r="201">
          <cell r="G201" t="str">
            <v>SA&lt;18</v>
          </cell>
          <cell r="I201">
            <v>3853.6619999999998</v>
          </cell>
        </row>
        <row r="202">
          <cell r="G202" t="str">
            <v>KEMB</v>
          </cell>
          <cell r="I202">
            <v>53.951267999999999</v>
          </cell>
        </row>
        <row r="203">
          <cell r="G203" t="str">
            <v>QHAN</v>
          </cell>
          <cell r="I203">
            <v>17.757070000000002</v>
          </cell>
        </row>
        <row r="204">
          <cell r="G204" t="str">
            <v/>
          </cell>
          <cell r="I204">
            <v>0.45185000000000003</v>
          </cell>
        </row>
        <row r="205">
          <cell r="G205" t="str">
            <v>SA&gt;18</v>
          </cell>
          <cell r="I205">
            <v>460.88700000000006</v>
          </cell>
        </row>
        <row r="206">
          <cell r="G206" t="str">
            <v>KEMB</v>
          </cell>
          <cell r="I206">
            <v>6.4524180000000007</v>
          </cell>
        </row>
        <row r="207">
          <cell r="G207" t="str">
            <v>QHAN</v>
          </cell>
          <cell r="I207">
            <v>2.7291740000000004</v>
          </cell>
        </row>
        <row r="208">
          <cell r="G208" t="str">
            <v/>
          </cell>
          <cell r="I208">
            <v>0</v>
          </cell>
        </row>
        <row r="209">
          <cell r="G209" t="str">
            <v>SA10</v>
          </cell>
          <cell r="I209">
            <v>0</v>
          </cell>
        </row>
        <row r="210">
          <cell r="G210" t="str">
            <v>KEMB</v>
          </cell>
          <cell r="I210">
            <v>0</v>
          </cell>
        </row>
        <row r="211">
          <cell r="G211" t="str">
            <v/>
          </cell>
          <cell r="I211">
            <v>0</v>
          </cell>
        </row>
        <row r="212">
          <cell r="G212" t="str">
            <v>SA&lt;18</v>
          </cell>
          <cell r="I212">
            <v>0</v>
          </cell>
        </row>
        <row r="213">
          <cell r="G213" t="str">
            <v>KEMB</v>
          </cell>
          <cell r="I213">
            <v>0</v>
          </cell>
        </row>
        <row r="214">
          <cell r="G214" t="str">
            <v>QHAN</v>
          </cell>
          <cell r="I214">
            <v>0</v>
          </cell>
        </row>
        <row r="215">
          <cell r="G215" t="str">
            <v/>
          </cell>
          <cell r="I215">
            <v>0.45185000000000003</v>
          </cell>
        </row>
        <row r="216">
          <cell r="G216" t="str">
            <v>SA&gt;18</v>
          </cell>
          <cell r="I216">
            <v>460.88700000000006</v>
          </cell>
        </row>
        <row r="217">
          <cell r="G217" t="str">
            <v>KEMB</v>
          </cell>
          <cell r="I217">
            <v>6.4524180000000007</v>
          </cell>
        </row>
        <row r="218">
          <cell r="G218" t="str">
            <v>QHAN</v>
          </cell>
          <cell r="I218">
            <v>2.7291740000000004</v>
          </cell>
        </row>
        <row r="219">
          <cell r="G219" t="str">
            <v/>
          </cell>
          <cell r="I219">
            <v>2.5590000000000002</v>
          </cell>
        </row>
        <row r="220">
          <cell r="G220" t="str">
            <v>SA10</v>
          </cell>
          <cell r="I220">
            <v>2571.7950000000001</v>
          </cell>
        </row>
        <row r="221">
          <cell r="G221" t="str">
            <v>KEMB</v>
          </cell>
          <cell r="I221">
            <v>54.813780000000001</v>
          </cell>
        </row>
        <row r="222">
          <cell r="G222" t="str">
            <v/>
          </cell>
          <cell r="I222">
            <v>1.4742299999999999</v>
          </cell>
        </row>
        <row r="223">
          <cell r="G223" t="str">
            <v>SA&lt;18</v>
          </cell>
          <cell r="I223">
            <v>1503.7146</v>
          </cell>
        </row>
        <row r="224">
          <cell r="G224" t="str">
            <v>KEMB</v>
          </cell>
          <cell r="I224">
            <v>31.578006600000002</v>
          </cell>
        </row>
        <row r="225">
          <cell r="G225" t="str">
            <v>QHAN</v>
          </cell>
          <cell r="I225">
            <v>6.8065199100000005</v>
          </cell>
        </row>
        <row r="226">
          <cell r="G226" t="str">
            <v/>
          </cell>
          <cell r="I226">
            <v>2.7189999999999999</v>
          </cell>
        </row>
        <row r="227">
          <cell r="G227" t="str">
            <v>SA10</v>
          </cell>
          <cell r="I227">
            <v>2732.5949999999998</v>
          </cell>
        </row>
        <row r="228">
          <cell r="G228" t="str">
            <v>KEMB</v>
          </cell>
          <cell r="I228">
            <v>58.24098</v>
          </cell>
        </row>
        <row r="229">
          <cell r="G229" t="str">
            <v/>
          </cell>
          <cell r="I229">
            <v>0</v>
          </cell>
        </row>
        <row r="230">
          <cell r="G230" t="str">
            <v>SA&lt;18</v>
          </cell>
          <cell r="I230">
            <v>0</v>
          </cell>
        </row>
        <row r="231">
          <cell r="G231" t="str">
            <v>KEMB</v>
          </cell>
          <cell r="I231">
            <v>0</v>
          </cell>
        </row>
        <row r="232">
          <cell r="G232" t="str">
            <v>QHAN</v>
          </cell>
          <cell r="I232">
            <v>0</v>
          </cell>
        </row>
        <row r="233">
          <cell r="G233" t="str">
            <v/>
          </cell>
          <cell r="I233">
            <v>2.5590000000000002</v>
          </cell>
        </row>
        <row r="234">
          <cell r="G234" t="str">
            <v>SA10</v>
          </cell>
          <cell r="I234">
            <v>2571.7950000000001</v>
          </cell>
        </row>
        <row r="235">
          <cell r="G235" t="str">
            <v>KEMB</v>
          </cell>
          <cell r="I235">
            <v>54.813780000000001</v>
          </cell>
        </row>
        <row r="236">
          <cell r="G236" t="str">
            <v/>
          </cell>
          <cell r="I236">
            <v>1.4742299999999999</v>
          </cell>
        </row>
        <row r="237">
          <cell r="G237" t="str">
            <v>SA&lt;18</v>
          </cell>
          <cell r="I237">
            <v>1503.7146</v>
          </cell>
        </row>
        <row r="238">
          <cell r="G238" t="str">
            <v>KEMB</v>
          </cell>
          <cell r="I238">
            <v>21.052004400000001</v>
          </cell>
        </row>
        <row r="239">
          <cell r="G239" t="str">
            <v>QHAN</v>
          </cell>
          <cell r="I239">
            <v>7.8134190000000006</v>
          </cell>
        </row>
        <row r="240">
          <cell r="G240" t="str">
            <v/>
          </cell>
          <cell r="I240">
            <v>0.14000000000000001</v>
          </cell>
        </row>
        <row r="241">
          <cell r="G241" t="str">
            <v>SA10</v>
          </cell>
          <cell r="I241">
            <v>140.70000000000002</v>
          </cell>
        </row>
        <row r="242">
          <cell r="G242" t="str">
            <v>KEMB</v>
          </cell>
          <cell r="I242">
            <v>2.9988000000000006</v>
          </cell>
        </row>
        <row r="243">
          <cell r="G243" t="str">
            <v/>
          </cell>
          <cell r="I243">
            <v>6.3239999999999998</v>
          </cell>
        </row>
        <row r="244">
          <cell r="G244" t="str">
            <v>SAHI</v>
          </cell>
          <cell r="I244">
            <v>6450.48</v>
          </cell>
        </row>
        <row r="245">
          <cell r="G245" t="str">
            <v>OXY</v>
          </cell>
          <cell r="I245">
            <v>3.0355199999999996</v>
          </cell>
        </row>
        <row r="246">
          <cell r="G246" t="str">
            <v>DDEN</v>
          </cell>
          <cell r="I246">
            <v>12.205319999999999</v>
          </cell>
        </row>
        <row r="247">
          <cell r="G247" t="str">
            <v>QHAN</v>
          </cell>
          <cell r="I247">
            <v>195.47484</v>
          </cell>
        </row>
        <row r="248">
          <cell r="G248" t="str">
            <v/>
          </cell>
          <cell r="I248">
            <v>5.4530000000000003</v>
          </cell>
        </row>
        <row r="249">
          <cell r="G249" t="str">
            <v>SAHI</v>
          </cell>
          <cell r="I249">
            <v>5562.06</v>
          </cell>
        </row>
        <row r="250">
          <cell r="G250" t="str">
            <v>OXY</v>
          </cell>
          <cell r="I250">
            <v>1.03607</v>
          </cell>
        </row>
        <row r="251">
          <cell r="G251" t="str">
            <v>DDEN</v>
          </cell>
          <cell r="I251">
            <v>5.6165900000000004</v>
          </cell>
        </row>
        <row r="252">
          <cell r="G252" t="str">
            <v>QHAN</v>
          </cell>
          <cell r="I252">
            <v>63.309329999999996</v>
          </cell>
        </row>
        <row r="253">
          <cell r="G253" t="str">
            <v/>
          </cell>
          <cell r="I253">
            <v>50.2</v>
          </cell>
        </row>
        <row r="254">
          <cell r="G254" t="str">
            <v/>
          </cell>
          <cell r="I254">
            <v>0.22589999999999999</v>
          </cell>
        </row>
        <row r="255">
          <cell r="G255" t="str">
            <v>XM30</v>
          </cell>
          <cell r="I255">
            <v>86.980536000000001</v>
          </cell>
        </row>
        <row r="256">
          <cell r="G256" t="str">
            <v>CATV</v>
          </cell>
          <cell r="I256">
            <v>0.24598</v>
          </cell>
        </row>
        <row r="257">
          <cell r="G257" t="str">
            <v/>
          </cell>
          <cell r="I257">
            <v>7.5949999999999998</v>
          </cell>
        </row>
        <row r="258">
          <cell r="G258" t="str">
            <v>QHAN</v>
          </cell>
          <cell r="I258">
            <v>95.696999999999989</v>
          </cell>
        </row>
        <row r="259">
          <cell r="G259" t="str">
            <v/>
          </cell>
          <cell r="I259">
            <v>353</v>
          </cell>
        </row>
        <row r="260">
          <cell r="G260" t="str">
            <v>LB40</v>
          </cell>
          <cell r="I260">
            <v>390.24149999999997</v>
          </cell>
        </row>
        <row r="261">
          <cell r="G261" t="str">
            <v>QHAN</v>
          </cell>
          <cell r="I261">
            <v>149.00129999999999</v>
          </cell>
        </row>
        <row r="262">
          <cell r="G262" t="str">
            <v>OXY</v>
          </cell>
          <cell r="I262">
            <v>21.285899999999998</v>
          </cell>
        </row>
        <row r="263">
          <cell r="G263" t="str">
            <v>DDEN</v>
          </cell>
          <cell r="I263">
            <v>9.5804200000000002</v>
          </cell>
        </row>
        <row r="264">
          <cell r="G264" t="str">
            <v/>
          </cell>
          <cell r="I264">
            <v>5.4530000000000003</v>
          </cell>
        </row>
        <row r="265">
          <cell r="G265" t="str">
            <v>QHAN</v>
          </cell>
          <cell r="I265">
            <v>114.51300000000001</v>
          </cell>
        </row>
        <row r="266">
          <cell r="G266" t="str">
            <v/>
          </cell>
          <cell r="I266">
            <v>23.271149999999999</v>
          </cell>
        </row>
        <row r="267">
          <cell r="G267" t="str">
            <v>DA57</v>
          </cell>
          <cell r="I267">
            <v>31.462594799999998</v>
          </cell>
        </row>
        <row r="268">
          <cell r="G268" t="str">
            <v>DA12</v>
          </cell>
          <cell r="I268">
            <v>4.3517050500000005</v>
          </cell>
        </row>
        <row r="269">
          <cell r="G269" t="str">
            <v/>
          </cell>
          <cell r="I269">
            <v>48.115499999999997</v>
          </cell>
        </row>
        <row r="270">
          <cell r="G270" t="str">
            <v>DA57</v>
          </cell>
          <cell r="I270">
            <v>63.464344499999996</v>
          </cell>
        </row>
        <row r="271">
          <cell r="G271" t="str">
            <v>CATD</v>
          </cell>
          <cell r="I271">
            <v>10.58541</v>
          </cell>
        </row>
        <row r="272">
          <cell r="G272" t="str">
            <v/>
          </cell>
          <cell r="I272">
            <v>30</v>
          </cell>
        </row>
        <row r="273">
          <cell r="G273" t="str">
            <v>DA57</v>
          </cell>
          <cell r="I273">
            <v>39.57</v>
          </cell>
        </row>
        <row r="274">
          <cell r="G274" t="str">
            <v>DATD</v>
          </cell>
          <cell r="I274">
            <v>6.6</v>
          </cell>
        </row>
        <row r="275">
          <cell r="G275" t="str">
            <v/>
          </cell>
          <cell r="I275">
            <v>126.17290000000001</v>
          </cell>
        </row>
        <row r="276">
          <cell r="G276" t="str">
            <v>DA46</v>
          </cell>
          <cell r="I276">
            <v>166.42205510000002</v>
          </cell>
        </row>
        <row r="277">
          <cell r="G277" t="str">
            <v>CATD</v>
          </cell>
          <cell r="I277">
            <v>27.758038000000003</v>
          </cell>
        </row>
        <row r="278">
          <cell r="G278" t="str">
            <v/>
          </cell>
          <cell r="I278">
            <v>83</v>
          </cell>
        </row>
        <row r="279">
          <cell r="G279" t="str">
            <v>DA57</v>
          </cell>
          <cell r="I279">
            <v>109.477</v>
          </cell>
        </row>
        <row r="280">
          <cell r="G280" t="str">
            <v>DA12</v>
          </cell>
          <cell r="I280">
            <v>18.260000000000002</v>
          </cell>
        </row>
        <row r="281">
          <cell r="G281" t="str">
            <v/>
          </cell>
          <cell r="I281">
            <v>0.04</v>
          </cell>
        </row>
        <row r="282">
          <cell r="G282" t="str">
            <v>DAMI</v>
          </cell>
          <cell r="I282">
            <v>5.2760000000000008E-2</v>
          </cell>
        </row>
        <row r="283">
          <cell r="G283" t="str">
            <v/>
          </cell>
          <cell r="I283">
            <v>277</v>
          </cell>
        </row>
        <row r="284">
          <cell r="G284" t="str">
            <v>DA12</v>
          </cell>
          <cell r="I284">
            <v>281.15499999999997</v>
          </cell>
        </row>
        <row r="285">
          <cell r="G285" t="str">
            <v/>
          </cell>
          <cell r="I285">
            <v>119</v>
          </cell>
        </row>
        <row r="286">
          <cell r="G286" t="str">
            <v>DA24</v>
          </cell>
          <cell r="I286">
            <v>120.78499999999998</v>
          </cell>
        </row>
        <row r="287">
          <cell r="G287" t="str">
            <v/>
          </cell>
          <cell r="I287">
            <v>0</v>
          </cell>
        </row>
        <row r="288">
          <cell r="G288" t="str">
            <v>DA46</v>
          </cell>
          <cell r="I288">
            <v>0</v>
          </cell>
        </row>
        <row r="289">
          <cell r="G289" t="str">
            <v/>
          </cell>
          <cell r="I289">
            <v>8.19</v>
          </cell>
        </row>
        <row r="290">
          <cell r="G290" t="str">
            <v>DA57</v>
          </cell>
          <cell r="I290">
            <v>8.3128499999999992</v>
          </cell>
        </row>
        <row r="291">
          <cell r="G291" t="str">
            <v/>
          </cell>
          <cell r="I291">
            <v>0</v>
          </cell>
        </row>
        <row r="292">
          <cell r="G292" t="str">
            <v>DHOC</v>
          </cell>
          <cell r="I292">
            <v>0</v>
          </cell>
        </row>
        <row r="293">
          <cell r="G293" t="str">
            <v/>
          </cell>
          <cell r="I293">
            <v>150</v>
          </cell>
        </row>
        <row r="294">
          <cell r="G294" t="str">
            <v>DA12</v>
          </cell>
          <cell r="I294">
            <v>21.614999999999998</v>
          </cell>
        </row>
        <row r="295">
          <cell r="G295" t="str">
            <v>DATD</v>
          </cell>
          <cell r="I295">
            <v>4.8</v>
          </cell>
        </row>
        <row r="296">
          <cell r="G296" t="str">
            <v/>
          </cell>
          <cell r="I296">
            <v>0</v>
          </cell>
        </row>
        <row r="297">
          <cell r="G297" t="str">
            <v>DA46</v>
          </cell>
          <cell r="I297">
            <v>0</v>
          </cell>
        </row>
        <row r="298">
          <cell r="G298" t="str">
            <v>DMAT</v>
          </cell>
          <cell r="I298">
            <v>0</v>
          </cell>
        </row>
        <row r="299">
          <cell r="G299" t="str">
            <v>DATD</v>
          </cell>
          <cell r="I299">
            <v>0</v>
          </cell>
        </row>
        <row r="300">
          <cell r="G300" t="str">
            <v/>
          </cell>
          <cell r="I300">
            <v>0</v>
          </cell>
        </row>
        <row r="301">
          <cell r="G301" t="str">
            <v>BTUM</v>
          </cell>
          <cell r="I301">
            <v>0</v>
          </cell>
        </row>
        <row r="302">
          <cell r="G302" t="str">
            <v>CUID</v>
          </cell>
          <cell r="I302">
            <v>0</v>
          </cell>
        </row>
        <row r="303">
          <cell r="G303" t="str">
            <v/>
          </cell>
          <cell r="I303">
            <v>0</v>
          </cell>
        </row>
        <row r="304">
          <cell r="G304" t="str">
            <v>DA12</v>
          </cell>
          <cell r="I304">
            <v>0</v>
          </cell>
        </row>
        <row r="305">
          <cell r="G305" t="str">
            <v/>
          </cell>
          <cell r="I305">
            <v>0</v>
          </cell>
        </row>
        <row r="306">
          <cell r="G306" t="str">
            <v>BNHU</v>
          </cell>
          <cell r="I306">
            <v>0</v>
          </cell>
        </row>
        <row r="307">
          <cell r="G307" t="str">
            <v/>
          </cell>
          <cell r="I307">
            <v>514.45000000000005</v>
          </cell>
        </row>
        <row r="308">
          <cell r="G308" t="str">
            <v>SONR</v>
          </cell>
          <cell r="I308">
            <v>85.213498000000016</v>
          </cell>
        </row>
        <row r="309">
          <cell r="G309" t="str">
            <v>XANG</v>
          </cell>
          <cell r="I309">
            <v>61.312151</v>
          </cell>
        </row>
        <row r="310">
          <cell r="G310" t="str">
            <v/>
          </cell>
          <cell r="I310">
            <v>514.45000000000005</v>
          </cell>
        </row>
        <row r="311">
          <cell r="G311" t="str">
            <v>SOND</v>
          </cell>
          <cell r="I311">
            <v>85.213498000000016</v>
          </cell>
        </row>
        <row r="312">
          <cell r="G312" t="str">
            <v>XANG</v>
          </cell>
          <cell r="I312">
            <v>61.312151</v>
          </cell>
        </row>
        <row r="313">
          <cell r="G313" t="str">
            <v/>
          </cell>
          <cell r="I313">
            <v>119</v>
          </cell>
        </row>
        <row r="314">
          <cell r="G314" t="str">
            <v>DHOC</v>
          </cell>
          <cell r="I314">
            <v>142.79999999999998</v>
          </cell>
        </row>
        <row r="315">
          <cell r="G315" t="str">
            <v>DA46</v>
          </cell>
          <cell r="I315">
            <v>7.2589999999999995</v>
          </cell>
        </row>
        <row r="316">
          <cell r="G316" t="str">
            <v/>
          </cell>
          <cell r="I316">
            <v>0</v>
          </cell>
        </row>
        <row r="317">
          <cell r="G317" t="str">
            <v>DCHE</v>
          </cell>
          <cell r="I317">
            <v>0</v>
          </cell>
        </row>
        <row r="318">
          <cell r="G318" t="str">
            <v/>
          </cell>
          <cell r="I318">
            <v>0</v>
          </cell>
        </row>
        <row r="319">
          <cell r="G319" t="str">
            <v>XM30</v>
          </cell>
          <cell r="I319">
            <v>0</v>
          </cell>
        </row>
        <row r="320">
          <cell r="G320" t="str">
            <v>CATV</v>
          </cell>
          <cell r="I320">
            <v>0</v>
          </cell>
        </row>
        <row r="321">
          <cell r="G321" t="str">
            <v/>
          </cell>
          <cell r="I321">
            <v>1.26</v>
          </cell>
        </row>
        <row r="322">
          <cell r="G322" t="str">
            <v>GONG</v>
          </cell>
          <cell r="I322">
            <v>859.32</v>
          </cell>
        </row>
        <row r="323">
          <cell r="G323" t="str">
            <v>CAYC</v>
          </cell>
          <cell r="I323">
            <v>0.63</v>
          </cell>
        </row>
        <row r="324">
          <cell r="G324" t="str">
            <v>GVAN</v>
          </cell>
          <cell r="I324">
            <v>3.7799999999999999E-3</v>
          </cell>
        </row>
        <row r="325">
          <cell r="G325" t="str">
            <v>KEMB</v>
          </cell>
          <cell r="I325">
            <v>0.2898</v>
          </cell>
        </row>
        <row r="326">
          <cell r="G326" t="str">
            <v/>
          </cell>
          <cell r="I326">
            <v>0.2142</v>
          </cell>
        </row>
        <row r="327">
          <cell r="G327" t="str">
            <v>XM30</v>
          </cell>
          <cell r="I327">
            <v>63.409625999999989</v>
          </cell>
        </row>
        <row r="328">
          <cell r="G328" t="str">
            <v>CATV</v>
          </cell>
          <cell r="I328">
            <v>0.23990399999999998</v>
          </cell>
        </row>
        <row r="329">
          <cell r="G329" t="str">
            <v/>
          </cell>
          <cell r="I329">
            <v>268.65000000000003</v>
          </cell>
        </row>
        <row r="330">
          <cell r="G330" t="str">
            <v>GONG</v>
          </cell>
          <cell r="I330">
            <v>124922.25000000001</v>
          </cell>
        </row>
        <row r="331">
          <cell r="G331" t="str">
            <v>GTHE</v>
          </cell>
          <cell r="I331">
            <v>62595.450000000012</v>
          </cell>
        </row>
        <row r="332">
          <cell r="G332" t="str">
            <v>CAYC</v>
          </cell>
          <cell r="I332">
            <v>134.32500000000002</v>
          </cell>
        </row>
        <row r="333">
          <cell r="G333" t="str">
            <v>GVAN</v>
          </cell>
          <cell r="I333">
            <v>0.80595000000000017</v>
          </cell>
        </row>
        <row r="334">
          <cell r="G334" t="str">
            <v>KEMB</v>
          </cell>
          <cell r="I334">
            <v>61.789500000000011</v>
          </cell>
        </row>
        <row r="335">
          <cell r="G335" t="str">
            <v/>
          </cell>
          <cell r="I335">
            <v>48.356999999999999</v>
          </cell>
        </row>
        <row r="336">
          <cell r="G336" t="str">
            <v>XM30</v>
          </cell>
          <cell r="I336">
            <v>14315.122710000001</v>
          </cell>
        </row>
        <row r="337">
          <cell r="G337" t="str">
            <v>CATV</v>
          </cell>
          <cell r="I337">
            <v>54.159840000000003</v>
          </cell>
        </row>
        <row r="338">
          <cell r="G338" t="str">
            <v/>
          </cell>
          <cell r="I338">
            <v>83.28</v>
          </cell>
        </row>
        <row r="339">
          <cell r="G339" t="str">
            <v>GTHE</v>
          </cell>
          <cell r="I339">
            <v>109513.2</v>
          </cell>
        </row>
        <row r="340">
          <cell r="G340" t="str">
            <v>CAYC</v>
          </cell>
          <cell r="I340">
            <v>41.64</v>
          </cell>
        </row>
        <row r="341">
          <cell r="G341" t="str">
            <v>GVAN</v>
          </cell>
          <cell r="I341">
            <v>0.24984000000000001</v>
          </cell>
        </row>
        <row r="342">
          <cell r="G342" t="str">
            <v>KEMB</v>
          </cell>
          <cell r="I342">
            <v>19.154400000000003</v>
          </cell>
        </row>
        <row r="343">
          <cell r="G343" t="str">
            <v/>
          </cell>
          <cell r="I343">
            <v>16.656000000000002</v>
          </cell>
        </row>
        <row r="344">
          <cell r="G344" t="str">
            <v>XM30</v>
          </cell>
          <cell r="I344">
            <v>4930.6756800000012</v>
          </cell>
        </row>
        <row r="345">
          <cell r="G345" t="str">
            <v>CATV</v>
          </cell>
          <cell r="I345">
            <v>18.654720000000005</v>
          </cell>
        </row>
        <row r="346">
          <cell r="G346" t="str">
            <v/>
          </cell>
          <cell r="I346">
            <v>177.18339999999998</v>
          </cell>
        </row>
        <row r="347">
          <cell r="G347" t="str">
            <v>GTHE</v>
          </cell>
          <cell r="I347">
            <v>196673.57399999996</v>
          </cell>
        </row>
        <row r="348">
          <cell r="G348" t="str">
            <v>CAYC</v>
          </cell>
          <cell r="I348">
            <v>88.591699999999989</v>
          </cell>
        </row>
        <row r="349">
          <cell r="G349" t="str">
            <v>GVAN</v>
          </cell>
          <cell r="I349">
            <v>0.53155019999999997</v>
          </cell>
        </row>
        <row r="350">
          <cell r="G350" t="str">
            <v>KEMB</v>
          </cell>
          <cell r="I350">
            <v>40.752181999999998</v>
          </cell>
        </row>
        <row r="351">
          <cell r="G351" t="str">
            <v/>
          </cell>
          <cell r="I351">
            <v>57.584604999999996</v>
          </cell>
        </row>
        <row r="352">
          <cell r="G352" t="str">
            <v>XM30</v>
          </cell>
          <cell r="I352">
            <v>17046.770618149996</v>
          </cell>
        </row>
        <row r="353">
          <cell r="G353" t="str">
            <v>CATV</v>
          </cell>
          <cell r="I353">
            <v>64.494757599999986</v>
          </cell>
        </row>
        <row r="354">
          <cell r="G354" t="str">
            <v/>
          </cell>
          <cell r="I354">
            <v>33.61</v>
          </cell>
        </row>
        <row r="355">
          <cell r="G355" t="str">
            <v>GM15x15</v>
          </cell>
          <cell r="I355">
            <v>1512.45</v>
          </cell>
        </row>
        <row r="356">
          <cell r="G356" t="str">
            <v>XMTR</v>
          </cell>
          <cell r="I356">
            <v>8.1470640000000003</v>
          </cell>
        </row>
        <row r="357">
          <cell r="G357" t="str">
            <v/>
          </cell>
          <cell r="I357">
            <v>0.50919150000000002</v>
          </cell>
        </row>
        <row r="358">
          <cell r="G358" t="str">
            <v>XM30</v>
          </cell>
          <cell r="I358">
            <v>183.32930766000001</v>
          </cell>
        </row>
        <row r="359">
          <cell r="G359" t="str">
            <v>CATV</v>
          </cell>
          <cell r="I359">
            <v>0.53439900000000007</v>
          </cell>
        </row>
        <row r="360">
          <cell r="G360" t="str">
            <v/>
          </cell>
          <cell r="I360">
            <v>0</v>
          </cell>
        </row>
        <row r="361">
          <cell r="G361" t="str">
            <v>GM15x20</v>
          </cell>
          <cell r="I361">
            <v>0</v>
          </cell>
        </row>
        <row r="362">
          <cell r="G362" t="str">
            <v>XMTR</v>
          </cell>
          <cell r="I362">
            <v>0</v>
          </cell>
        </row>
        <row r="363">
          <cell r="G363" t="str">
            <v/>
          </cell>
          <cell r="I363">
            <v>0</v>
          </cell>
        </row>
        <row r="364">
          <cell r="G364" t="str">
            <v>XM30</v>
          </cell>
          <cell r="I364">
            <v>0</v>
          </cell>
        </row>
        <row r="365">
          <cell r="G365" t="str">
            <v>CATV</v>
          </cell>
          <cell r="I365">
            <v>0</v>
          </cell>
        </row>
        <row r="366">
          <cell r="G366" t="str">
            <v/>
          </cell>
          <cell r="I366">
            <v>165.09</v>
          </cell>
        </row>
        <row r="367">
          <cell r="G367" t="str">
            <v>GA30</v>
          </cell>
          <cell r="I367">
            <v>1908.0276749999998</v>
          </cell>
        </row>
        <row r="368">
          <cell r="G368" t="str">
            <v>XMTR</v>
          </cell>
          <cell r="I368">
            <v>58.070407500000002</v>
          </cell>
        </row>
        <row r="369">
          <cell r="G369" t="str">
            <v/>
          </cell>
          <cell r="I369">
            <v>4.1487116999999998</v>
          </cell>
        </row>
        <row r="370">
          <cell r="G370" t="str">
            <v>XM30</v>
          </cell>
          <cell r="I370">
            <v>1493.4057909000001</v>
          </cell>
        </row>
        <row r="371">
          <cell r="G371" t="str">
            <v>CATV</v>
          </cell>
          <cell r="I371">
            <v>4.3550741999999998</v>
          </cell>
        </row>
        <row r="372">
          <cell r="G372" t="str">
            <v/>
          </cell>
          <cell r="I372">
            <v>45.419999999999995</v>
          </cell>
        </row>
        <row r="373">
          <cell r="G373" t="str">
            <v>XMTR</v>
          </cell>
          <cell r="I373">
            <v>256.89551999999998</v>
          </cell>
        </row>
        <row r="374">
          <cell r="G374" t="str">
            <v>DTRA</v>
          </cell>
          <cell r="I374">
            <v>547.76519999999994</v>
          </cell>
        </row>
        <row r="375">
          <cell r="G375" t="str">
            <v>BOTD</v>
          </cell>
          <cell r="I375">
            <v>255.62375999999995</v>
          </cell>
        </row>
        <row r="376">
          <cell r="G376" t="str">
            <v>BOTM</v>
          </cell>
          <cell r="I376">
            <v>3.2248199999999989</v>
          </cell>
        </row>
        <row r="377">
          <cell r="G377" t="str">
            <v/>
          </cell>
          <cell r="I377">
            <v>0</v>
          </cell>
        </row>
        <row r="378">
          <cell r="G378" t="str">
            <v>XMTR</v>
          </cell>
          <cell r="I378">
            <v>0</v>
          </cell>
        </row>
        <row r="379">
          <cell r="G379" t="str">
            <v>DTRA</v>
          </cell>
          <cell r="I379">
            <v>0</v>
          </cell>
        </row>
        <row r="380">
          <cell r="G380" t="str">
            <v>BOTD</v>
          </cell>
          <cell r="I380">
            <v>0</v>
          </cell>
        </row>
        <row r="381">
          <cell r="G381" t="str">
            <v>BOTM</v>
          </cell>
          <cell r="I381">
            <v>0</v>
          </cell>
        </row>
        <row r="382">
          <cell r="G382" t="str">
            <v/>
          </cell>
          <cell r="I382">
            <v>929.56000000000006</v>
          </cell>
        </row>
        <row r="383">
          <cell r="G383" t="str">
            <v/>
          </cell>
          <cell r="I383">
            <v>15.802520000000003</v>
          </cell>
        </row>
        <row r="384">
          <cell r="G384" t="str">
            <v>XM30</v>
          </cell>
          <cell r="I384">
            <v>5689.539300800001</v>
          </cell>
        </row>
        <row r="385">
          <cell r="G385" t="str">
            <v>CATV</v>
          </cell>
          <cell r="I385">
            <v>16.592646000000006</v>
          </cell>
        </row>
        <row r="386">
          <cell r="G386" t="str">
            <v/>
          </cell>
          <cell r="I386">
            <v>0</v>
          </cell>
        </row>
        <row r="387">
          <cell r="G387" t="str">
            <v/>
          </cell>
          <cell r="I387">
            <v>0</v>
          </cell>
        </row>
        <row r="388">
          <cell r="G388" t="str">
            <v>XM30</v>
          </cell>
          <cell r="I388">
            <v>0</v>
          </cell>
        </row>
        <row r="389">
          <cell r="G389" t="str">
            <v>CATV</v>
          </cell>
          <cell r="I389">
            <v>0</v>
          </cell>
        </row>
        <row r="390">
          <cell r="G390" t="str">
            <v/>
          </cell>
          <cell r="I390">
            <v>587.6</v>
          </cell>
        </row>
        <row r="391">
          <cell r="G391" t="str">
            <v/>
          </cell>
          <cell r="I391">
            <v>13.221</v>
          </cell>
        </row>
        <row r="392">
          <cell r="G392" t="str">
            <v>XM30</v>
          </cell>
          <cell r="I392">
            <v>4760.0888400000003</v>
          </cell>
        </row>
        <row r="393">
          <cell r="G393" t="str">
            <v>CATV</v>
          </cell>
          <cell r="I393">
            <v>13.884988000000002</v>
          </cell>
        </row>
        <row r="394">
          <cell r="G394" t="str">
            <v/>
          </cell>
          <cell r="I394">
            <v>0</v>
          </cell>
        </row>
        <row r="395">
          <cell r="G395" t="str">
            <v/>
          </cell>
          <cell r="I395">
            <v>0</v>
          </cell>
        </row>
        <row r="396">
          <cell r="G396" t="str">
            <v>XM30</v>
          </cell>
          <cell r="I396">
            <v>0</v>
          </cell>
        </row>
        <row r="397">
          <cell r="G397" t="str">
            <v>CATV</v>
          </cell>
          <cell r="I397">
            <v>0</v>
          </cell>
        </row>
        <row r="398">
          <cell r="G398" t="str">
            <v/>
          </cell>
          <cell r="I398">
            <v>120</v>
          </cell>
        </row>
        <row r="399">
          <cell r="G399" t="str">
            <v/>
          </cell>
          <cell r="I399">
            <v>0.3</v>
          </cell>
        </row>
        <row r="400">
          <cell r="G400" t="str">
            <v>XM30</v>
          </cell>
          <cell r="I400">
            <v>108.119952</v>
          </cell>
        </row>
        <row r="401">
          <cell r="G401" t="str">
            <v>CATV</v>
          </cell>
          <cell r="I401">
            <v>0.31552799999999998</v>
          </cell>
        </row>
        <row r="402">
          <cell r="G402" t="str">
            <v/>
          </cell>
          <cell r="I402">
            <v>0</v>
          </cell>
        </row>
        <row r="403">
          <cell r="G403" t="str">
            <v>XMTR</v>
          </cell>
          <cell r="I403">
            <v>0</v>
          </cell>
        </row>
        <row r="404">
          <cell r="G404" t="str">
            <v>GIAN</v>
          </cell>
          <cell r="I404">
            <v>0</v>
          </cell>
        </row>
        <row r="405">
          <cell r="G405" t="str">
            <v>BOTP</v>
          </cell>
          <cell r="I405">
            <v>0</v>
          </cell>
        </row>
        <row r="406">
          <cell r="G406" t="str">
            <v>VOIC</v>
          </cell>
          <cell r="I406">
            <v>0</v>
          </cell>
        </row>
        <row r="407">
          <cell r="G407" t="str">
            <v/>
          </cell>
          <cell r="I407">
            <v>0</v>
          </cell>
        </row>
        <row r="408">
          <cell r="G408" t="str">
            <v>XMTR</v>
          </cell>
          <cell r="I408">
            <v>0</v>
          </cell>
        </row>
        <row r="409">
          <cell r="G409" t="str">
            <v>GIAN</v>
          </cell>
          <cell r="I409">
            <v>0</v>
          </cell>
        </row>
        <row r="410">
          <cell r="G410" t="str">
            <v>BOTP</v>
          </cell>
          <cell r="I410">
            <v>0</v>
          </cell>
        </row>
        <row r="411">
          <cell r="G411" t="str">
            <v>VOIC</v>
          </cell>
          <cell r="I411">
            <v>0</v>
          </cell>
        </row>
        <row r="412">
          <cell r="G412" t="str">
            <v/>
          </cell>
          <cell r="I412">
            <v>1516.74</v>
          </cell>
        </row>
        <row r="413">
          <cell r="G413" t="str">
            <v>MACT</v>
          </cell>
          <cell r="I413">
            <v>606.69600000000003</v>
          </cell>
        </row>
        <row r="414">
          <cell r="G414" t="str">
            <v>GIAN</v>
          </cell>
          <cell r="I414">
            <v>30.334800000000001</v>
          </cell>
        </row>
        <row r="415">
          <cell r="G415" t="str">
            <v/>
          </cell>
          <cell r="I415">
            <v>0</v>
          </cell>
        </row>
        <row r="416">
          <cell r="G416" t="str">
            <v>MACT</v>
          </cell>
          <cell r="I416">
            <v>0</v>
          </cell>
        </row>
        <row r="417">
          <cell r="G417" t="str">
            <v>GIAN</v>
          </cell>
          <cell r="I417">
            <v>0</v>
          </cell>
        </row>
        <row r="418">
          <cell r="G418" t="str">
            <v/>
          </cell>
          <cell r="I418">
            <v>1516.74</v>
          </cell>
        </row>
        <row r="419">
          <cell r="G419" t="str">
            <v>SONN</v>
          </cell>
          <cell r="I419">
            <v>536.16759000000002</v>
          </cell>
        </row>
        <row r="420">
          <cell r="G420" t="str">
            <v/>
          </cell>
          <cell r="I420">
            <v>24.431000000000004</v>
          </cell>
        </row>
        <row r="421">
          <cell r="G421" t="str">
            <v>XM30</v>
          </cell>
          <cell r="I421">
            <v>7.3537310000000007</v>
          </cell>
        </row>
        <row r="422">
          <cell r="G422" t="str">
            <v/>
          </cell>
          <cell r="I422">
            <v>0.85508500000000021</v>
          </cell>
        </row>
        <row r="423">
          <cell r="G423" t="str">
            <v>XM30</v>
          </cell>
          <cell r="I423">
            <v>350.61905340000004</v>
          </cell>
        </row>
        <row r="424">
          <cell r="G424" t="str">
            <v>CATV</v>
          </cell>
          <cell r="I424">
            <v>0.89783924999999998</v>
          </cell>
        </row>
        <row r="425">
          <cell r="G425" t="str">
            <v/>
          </cell>
          <cell r="I425">
            <v>1187.348</v>
          </cell>
        </row>
        <row r="426">
          <cell r="G426" t="str">
            <v>XM30</v>
          </cell>
          <cell r="I426">
            <v>359.76644399999998</v>
          </cell>
        </row>
        <row r="427">
          <cell r="G427" t="str">
            <v/>
          </cell>
          <cell r="I427">
            <v>29.683699999999998</v>
          </cell>
        </row>
        <row r="428">
          <cell r="G428" t="str">
            <v>XM30</v>
          </cell>
          <cell r="I428">
            <v>12171.504347999999</v>
          </cell>
        </row>
        <row r="429">
          <cell r="G429" t="str">
            <v>CATV</v>
          </cell>
          <cell r="I429">
            <v>31.167884999999998</v>
          </cell>
        </row>
        <row r="430">
          <cell r="G430" t="str">
            <v/>
          </cell>
          <cell r="I430">
            <v>325.33999999999997</v>
          </cell>
        </row>
        <row r="431">
          <cell r="G431" t="str">
            <v>GNUN</v>
          </cell>
          <cell r="I431">
            <v>3760.1170499999994</v>
          </cell>
        </row>
        <row r="432">
          <cell r="G432" t="str">
            <v>XM30</v>
          </cell>
          <cell r="I432">
            <v>39.236003999999994</v>
          </cell>
        </row>
        <row r="433">
          <cell r="G433" t="str">
            <v/>
          </cell>
          <cell r="I433">
            <v>8.1757941999999986</v>
          </cell>
        </row>
        <row r="434">
          <cell r="G434" t="str">
            <v>XM30</v>
          </cell>
          <cell r="I434">
            <v>2943.0288934</v>
          </cell>
        </row>
        <row r="435">
          <cell r="G435" t="str">
            <v>CATV</v>
          </cell>
          <cell r="I435">
            <v>8.5824691999999985</v>
          </cell>
        </row>
        <row r="436">
          <cell r="G436" t="str">
            <v/>
          </cell>
          <cell r="I436">
            <v>15.072000000000003</v>
          </cell>
        </row>
        <row r="437">
          <cell r="G437" t="str">
            <v>XM30</v>
          </cell>
          <cell r="I437">
            <v>136.34146272000004</v>
          </cell>
        </row>
        <row r="438">
          <cell r="G438" t="str">
            <v>CATV</v>
          </cell>
          <cell r="I438">
            <v>0.39759936000000007</v>
          </cell>
        </row>
        <row r="439">
          <cell r="G439" t="str">
            <v/>
          </cell>
          <cell r="I439">
            <v>0</v>
          </cell>
        </row>
        <row r="440">
          <cell r="G440" t="str">
            <v>BTUM</v>
          </cell>
          <cell r="I440">
            <v>0</v>
          </cell>
        </row>
        <row r="441">
          <cell r="G441" t="str">
            <v>GIAD</v>
          </cell>
          <cell r="I441">
            <v>0</v>
          </cell>
        </row>
        <row r="442">
          <cell r="G442" t="str">
            <v>BOTD</v>
          </cell>
          <cell r="I442">
            <v>0</v>
          </cell>
        </row>
        <row r="443">
          <cell r="G443" t="str">
            <v>CUID</v>
          </cell>
          <cell r="I443">
            <v>0</v>
          </cell>
        </row>
        <row r="444">
          <cell r="G444" t="str">
            <v/>
          </cell>
          <cell r="I444">
            <v>280.33999999999997</v>
          </cell>
        </row>
        <row r="445">
          <cell r="G445" t="str">
            <v>FLIN</v>
          </cell>
          <cell r="I445">
            <v>883.07099999999991</v>
          </cell>
        </row>
        <row r="446">
          <cell r="G446" t="str">
            <v>GIAD</v>
          </cell>
          <cell r="I446">
            <v>699.72864000000004</v>
          </cell>
        </row>
        <row r="447">
          <cell r="G447" t="str">
            <v>BOTD</v>
          </cell>
          <cell r="I447">
            <v>507.13506000000001</v>
          </cell>
        </row>
        <row r="448">
          <cell r="G448" t="str">
            <v>CUID</v>
          </cell>
          <cell r="I448">
            <v>841.02</v>
          </cell>
        </row>
        <row r="449">
          <cell r="G449" t="str">
            <v/>
          </cell>
          <cell r="I449">
            <v>3.04</v>
          </cell>
        </row>
        <row r="450">
          <cell r="G450" t="str">
            <v>BTUM</v>
          </cell>
          <cell r="I450">
            <v>6.3840000000000003</v>
          </cell>
        </row>
        <row r="451">
          <cell r="G451" t="str">
            <v>BOTD</v>
          </cell>
          <cell r="I451">
            <v>3.6662399999999997</v>
          </cell>
        </row>
      </sheetData>
      <sheetData sheetId="2" refreshError="1">
        <row r="3">
          <cell r="A3" t="str">
            <v>031-202</v>
          </cell>
          <cell r="B3" t="str">
            <v>Ñaøo phaù ñeâbaèng thuû coâng ñaát C2</v>
          </cell>
          <cell r="C3" t="str">
            <v>m3</v>
          </cell>
          <cell r="E3">
            <v>5870</v>
          </cell>
          <cell r="F3">
            <v>0</v>
          </cell>
        </row>
        <row r="4">
          <cell r="A4" t="str">
            <v>031-311</v>
          </cell>
          <cell r="B4" t="str">
            <v>Ñaøo moùng baêng B&lt;3m, h&lt;1m baèng thuû coâng ñaát C1</v>
          </cell>
          <cell r="C4" t="str">
            <v>m3</v>
          </cell>
          <cell r="E4">
            <v>5645</v>
          </cell>
          <cell r="F4">
            <v>0</v>
          </cell>
        </row>
        <row r="5">
          <cell r="A5" t="str">
            <v>031-312</v>
          </cell>
          <cell r="B5" t="str">
            <v>Ñaøo moùng baêng B&lt;3m, h&lt;1m baèng thuû coâng ñaát C2</v>
          </cell>
          <cell r="C5" t="str">
            <v>m3</v>
          </cell>
          <cell r="E5">
            <v>8267</v>
          </cell>
          <cell r="F5">
            <v>0</v>
          </cell>
        </row>
        <row r="6">
          <cell r="A6" t="str">
            <v>031-313</v>
          </cell>
          <cell r="B6" t="str">
            <v>Ñaøo moùng baêng B&lt;3m, h&lt;1m baèng thuû coâng ñaát C3</v>
          </cell>
          <cell r="C6" t="str">
            <v>m3</v>
          </cell>
          <cell r="E6">
            <v>12501</v>
          </cell>
          <cell r="F6">
            <v>0</v>
          </cell>
        </row>
        <row r="7">
          <cell r="A7" t="str">
            <v>031-314</v>
          </cell>
          <cell r="B7" t="str">
            <v>Ñaøo moùng baêng B&lt;3m, h&lt;1m baèng thuû coâng ñaát C4</v>
          </cell>
          <cell r="C7" t="str">
            <v>m3</v>
          </cell>
          <cell r="E7">
            <v>19457</v>
          </cell>
          <cell r="F7">
            <v>0</v>
          </cell>
        </row>
        <row r="8">
          <cell r="A8" t="str">
            <v>031-321</v>
          </cell>
          <cell r="B8" t="str">
            <v>Ñaøo moùng baêng B&lt;3m, h&lt;2m baèng thuû coâng ñaát C1</v>
          </cell>
          <cell r="C8" t="str">
            <v>m3</v>
          </cell>
          <cell r="E8">
            <v>6250</v>
          </cell>
        </row>
        <row r="9">
          <cell r="A9" t="str">
            <v>031-322</v>
          </cell>
          <cell r="B9" t="str">
            <v>Ñaøo moùng baêng B&lt;3m, h&lt;2m baèng thuû coâng ñaát C2</v>
          </cell>
          <cell r="C9" t="str">
            <v>m3</v>
          </cell>
          <cell r="E9">
            <v>8871</v>
          </cell>
        </row>
        <row r="10">
          <cell r="A10" t="str">
            <v>031-323</v>
          </cell>
          <cell r="B10" t="str">
            <v>Ñaøo moùng baêng B&lt;3m, h&lt;2m baèng thuû coâng ñaát C3</v>
          </cell>
          <cell r="C10" t="str">
            <v>m3</v>
          </cell>
          <cell r="E10">
            <v>13206</v>
          </cell>
        </row>
        <row r="11">
          <cell r="A11" t="str">
            <v>031-324</v>
          </cell>
          <cell r="B11" t="str">
            <v>Ñaøo moùng baêng B&lt;3m, h&lt;2m baèng thuû coâng ñaát C4</v>
          </cell>
          <cell r="C11" t="str">
            <v>m3</v>
          </cell>
          <cell r="E11">
            <v>20162</v>
          </cell>
        </row>
        <row r="12">
          <cell r="A12" t="str">
            <v>031-441</v>
          </cell>
          <cell r="B12" t="str">
            <v>Ñaøo moùng baêng B&gt;1m, h&gt;1m baèng thuû coâng ñaát C1</v>
          </cell>
          <cell r="C12" t="str">
            <v>m3</v>
          </cell>
          <cell r="D12">
            <v>0</v>
          </cell>
          <cell r="E12">
            <v>7158</v>
          </cell>
          <cell r="F12">
            <v>0</v>
          </cell>
        </row>
        <row r="13">
          <cell r="A13" t="str">
            <v>031-442</v>
          </cell>
          <cell r="B13" t="str">
            <v>Ñaøo moùng baêng B&gt;1m, h&gt;1m baèng thuû coâng ñaát C2</v>
          </cell>
          <cell r="C13" t="str">
            <v>m3</v>
          </cell>
          <cell r="E13">
            <v>10484</v>
          </cell>
        </row>
        <row r="14">
          <cell r="A14" t="str">
            <v>031-443</v>
          </cell>
          <cell r="B14" t="str">
            <v>Ñaøo moùng baêng B&gt;1m, h&gt;1m baèng thuû coâng ñaát C3</v>
          </cell>
          <cell r="C14" t="str">
            <v>m3</v>
          </cell>
          <cell r="E14">
            <v>15222</v>
          </cell>
        </row>
        <row r="15">
          <cell r="A15" t="str">
            <v>031-444</v>
          </cell>
          <cell r="B15" t="str">
            <v>Ñaøo moùng baêng B&gt;1m, h&gt;1m baèng thuû coâng ñaát C4</v>
          </cell>
          <cell r="C15" t="str">
            <v>m3</v>
          </cell>
          <cell r="E15">
            <v>23590</v>
          </cell>
        </row>
        <row r="16">
          <cell r="A16" t="str">
            <v>031-511</v>
          </cell>
          <cell r="B16" t="str">
            <v>Ñaøo möông, raõnh thoaùt nöôùc baèng thuû coâng, B&lt;3m, h&lt;1m, ñaát C1</v>
          </cell>
          <cell r="C16" t="str">
            <v>m3</v>
          </cell>
          <cell r="E16">
            <v>6149</v>
          </cell>
        </row>
        <row r="17">
          <cell r="A17" t="str">
            <v>031-512</v>
          </cell>
          <cell r="B17" t="str">
            <v>Ñaøo möông, raõnh thoaùt nöôùc baèng thuû coâng, B&lt;3m, h&lt;1m, ñaát C2</v>
          </cell>
          <cell r="C17" t="str">
            <v>m3</v>
          </cell>
          <cell r="E17">
            <v>9174</v>
          </cell>
        </row>
        <row r="18">
          <cell r="A18" t="str">
            <v>031-513</v>
          </cell>
          <cell r="B18" t="str">
            <v>Ñaøo möông, raõnh thoaùt nöôùc baèng thuû coâng, B&lt;3m, h&lt;1m, ñaát C3</v>
          </cell>
          <cell r="C18" t="str">
            <v>m3</v>
          </cell>
          <cell r="E18">
            <v>13609</v>
          </cell>
        </row>
        <row r="19">
          <cell r="A19" t="str">
            <v>031-514</v>
          </cell>
          <cell r="B19" t="str">
            <v>Ñaøo möông, raõnh thoaùt nöôùc baèng thuû coâng, B&lt;3m, h&lt;1m, ñaát C4</v>
          </cell>
          <cell r="C19" t="str">
            <v>m3</v>
          </cell>
          <cell r="E19">
            <v>20767</v>
          </cell>
        </row>
        <row r="20">
          <cell r="A20" t="str">
            <v>031-521</v>
          </cell>
          <cell r="B20" t="str">
            <v>Ñaøo möông, raõnh thoaùt nöôùcbaèng thuû coâng, B&lt;3m, h&lt;2m, ñaát C1</v>
          </cell>
          <cell r="C20" t="str">
            <v>m3</v>
          </cell>
          <cell r="E20">
            <v>6855</v>
          </cell>
        </row>
        <row r="21">
          <cell r="A21" t="str">
            <v>031-522</v>
          </cell>
          <cell r="B21" t="str">
            <v>Ñaøo möông, raõnh thoaùt nöôùcbaèng thuû coâng, B&lt;3m, h&lt;2m, ñaát C2</v>
          </cell>
          <cell r="C21" t="str">
            <v>m3</v>
          </cell>
          <cell r="E21">
            <v>9476</v>
          </cell>
        </row>
        <row r="22">
          <cell r="A22" t="str">
            <v>031-523</v>
          </cell>
          <cell r="B22" t="str">
            <v>Ñaøo möông, raõnh thoaùt nöôùcbaèng thuû coâng, B&lt;3m, h&lt;2m, ñaát C3</v>
          </cell>
          <cell r="C22" t="str">
            <v>m3</v>
          </cell>
          <cell r="E22">
            <v>13811</v>
          </cell>
        </row>
        <row r="23">
          <cell r="A23" t="str">
            <v>031-524</v>
          </cell>
          <cell r="B23" t="str">
            <v>Ñaøo möông, raõnh thoaùt nöôùcbaèng thuû coâng, B&lt;3m, h&lt;2m, ñaát C4</v>
          </cell>
          <cell r="C23" t="str">
            <v>m3</v>
          </cell>
          <cell r="E23">
            <v>20969</v>
          </cell>
        </row>
        <row r="24">
          <cell r="A24" t="str">
            <v>031-621</v>
          </cell>
          <cell r="B24" t="str">
            <v>Ñaøo neàn ñöôøng (laøm môùi) baèng thuû coâng, ñaát C1</v>
          </cell>
          <cell r="C24" t="str">
            <v>m3</v>
          </cell>
          <cell r="E24">
            <v>3629</v>
          </cell>
        </row>
        <row r="25">
          <cell r="A25" t="str">
            <v>031-622</v>
          </cell>
          <cell r="B25" t="str">
            <v>Ñaøo neàn ñöôøng (laøm môùi) baèng thuû coâng, ñaát C2</v>
          </cell>
          <cell r="C25" t="str">
            <v>m3</v>
          </cell>
          <cell r="E25">
            <v>5444</v>
          </cell>
        </row>
        <row r="26">
          <cell r="A26" t="str">
            <v>031-623</v>
          </cell>
          <cell r="B26" t="str">
            <v>Ñaøo neàn ñöôøng (laøm môùi) baèng thuû coâng, ñaát C3</v>
          </cell>
          <cell r="C26" t="str">
            <v>m3</v>
          </cell>
          <cell r="E26">
            <v>8771</v>
          </cell>
        </row>
        <row r="27">
          <cell r="A27" t="str">
            <v>031-624</v>
          </cell>
          <cell r="B27" t="str">
            <v>Ñaøo neàn ñöôøng (laøm môùi) baèng thuû coâng, ñaát C4</v>
          </cell>
          <cell r="C27" t="str">
            <v>m3</v>
          </cell>
          <cell r="E27">
            <v>13912</v>
          </cell>
        </row>
        <row r="28">
          <cell r="A28" t="str">
            <v>031-711</v>
          </cell>
          <cell r="B28" t="str">
            <v>Ñaøo khuoân ñöôøng saâu &lt;15cm baèng thuû coâng, ñaát C1</v>
          </cell>
          <cell r="C28" t="str">
            <v>m3</v>
          </cell>
          <cell r="E28">
            <v>7762</v>
          </cell>
        </row>
        <row r="29">
          <cell r="A29" t="str">
            <v>031-712</v>
          </cell>
          <cell r="B29" t="str">
            <v>Ñaøo khuoân ñöôøng saâu &lt;15cm baèng thuû coâng, ñaát C2</v>
          </cell>
          <cell r="C29" t="str">
            <v>m3</v>
          </cell>
          <cell r="E29">
            <v>9678</v>
          </cell>
        </row>
        <row r="30">
          <cell r="A30" t="str">
            <v>031-713</v>
          </cell>
          <cell r="B30" t="str">
            <v>Ñaøo khuoân ñöôøng saâu &lt;15cm baèng thuû coâng, ñaát C3</v>
          </cell>
          <cell r="C30" t="str">
            <v>m3</v>
          </cell>
          <cell r="E30">
            <v>14013</v>
          </cell>
        </row>
        <row r="31">
          <cell r="A31" t="str">
            <v>031-714</v>
          </cell>
          <cell r="B31" t="str">
            <v>Ñaøo khuoân ñöôøng saâu &lt;15cm baèng thuû coâng, ñaát C4</v>
          </cell>
          <cell r="C31" t="str">
            <v>m3</v>
          </cell>
          <cell r="E31">
            <v>21372</v>
          </cell>
        </row>
        <row r="32">
          <cell r="A32" t="str">
            <v>031-731</v>
          </cell>
          <cell r="B32" t="str">
            <v>Ñaøo khuoân ñöôøng saâu &gt;30cm baèng thuû coâng, ñaát C1</v>
          </cell>
          <cell r="C32" t="str">
            <v>m3</v>
          </cell>
          <cell r="E32">
            <v>6452</v>
          </cell>
        </row>
        <row r="33">
          <cell r="A33" t="str">
            <v>031-732</v>
          </cell>
          <cell r="B33" t="str">
            <v>Ñaøo khuoân ñöôøng saâu &gt;30cm baèng thuû coâng, ñaát C2</v>
          </cell>
          <cell r="C33" t="str">
            <v>m3</v>
          </cell>
          <cell r="E33">
            <v>8065</v>
          </cell>
        </row>
        <row r="34">
          <cell r="A34" t="str">
            <v>031-733</v>
          </cell>
          <cell r="B34" t="str">
            <v>Ñaøo khuoân ñöôøng saâu &gt;30cm baèng thuû coâng, ñaát C3</v>
          </cell>
          <cell r="C34" t="str">
            <v>m3</v>
          </cell>
          <cell r="E34">
            <v>11795</v>
          </cell>
        </row>
        <row r="35">
          <cell r="A35" t="str">
            <v>031-734</v>
          </cell>
          <cell r="B35" t="str">
            <v>Ñaøo khuoân ñöôøng saâu &gt;30cm baèng thuû coâng, ñaát C4</v>
          </cell>
          <cell r="C35" t="str">
            <v>m3</v>
          </cell>
          <cell r="E35">
            <v>18348</v>
          </cell>
        </row>
        <row r="36">
          <cell r="A36" t="str">
            <v>041-111</v>
          </cell>
          <cell r="B36" t="str">
            <v>Ñaép ñaát  neàn moùng baèng thuû coâng, ñaát C1</v>
          </cell>
          <cell r="C36" t="str">
            <v>m3</v>
          </cell>
          <cell r="E36">
            <v>5275</v>
          </cell>
        </row>
        <row r="37">
          <cell r="A37" t="str">
            <v>041-112</v>
          </cell>
          <cell r="B37" t="str">
            <v>Ñaép ñaát  neàn moùng baèng thuû coâng, ñaát C2</v>
          </cell>
          <cell r="C37" t="str">
            <v>m3</v>
          </cell>
          <cell r="E37">
            <v>6206</v>
          </cell>
        </row>
        <row r="38">
          <cell r="A38" t="str">
            <v>041-113</v>
          </cell>
          <cell r="B38" t="str">
            <v>Ñaép ñaát  neàn moùng baèng thuû coâng, ñaát C3</v>
          </cell>
          <cell r="C38" t="str">
            <v>m3</v>
          </cell>
          <cell r="E38">
            <v>6930</v>
          </cell>
        </row>
        <row r="39">
          <cell r="A39" t="str">
            <v>041-114</v>
          </cell>
          <cell r="B39" t="str">
            <v>Ñaép ñaát  neàn moùng baèng thuû coâng, ñaát C4</v>
          </cell>
          <cell r="C39" t="str">
            <v>m3</v>
          </cell>
          <cell r="E39">
            <v>6930</v>
          </cell>
        </row>
        <row r="40">
          <cell r="A40" t="str">
            <v>041-212</v>
          </cell>
          <cell r="B40" t="str">
            <v>Ñaép ñaát  ñeâbaèng thuû coâng, ñaát C2</v>
          </cell>
          <cell r="C40" t="str">
            <v>m3</v>
          </cell>
          <cell r="E40">
            <v>4034</v>
          </cell>
        </row>
        <row r="41">
          <cell r="A41" t="str">
            <v>041-411</v>
          </cell>
          <cell r="B41" t="str">
            <v>Ñaép caùt c6ng trình baèng thuû coâng</v>
          </cell>
          <cell r="C41" t="str">
            <v>m3</v>
          </cell>
          <cell r="D41">
            <v>39934</v>
          </cell>
          <cell r="E41">
            <v>5302</v>
          </cell>
          <cell r="F41">
            <v>0</v>
          </cell>
        </row>
        <row r="42">
          <cell r="A42" t="str">
            <v>052-111</v>
          </cell>
          <cell r="B42" t="str">
            <v>Ñaøo xuùc ñaát ñeå ñi ñoå &lt;300m baèng maùy ñaøo &lt;0,4m3, oâtoâ &lt;5T, maùy uûi &lt;110cv, ñaát C1</v>
          </cell>
          <cell r="C42" t="str">
            <v>100m3</v>
          </cell>
          <cell r="D42">
            <v>0</v>
          </cell>
          <cell r="E42">
            <v>5172</v>
          </cell>
          <cell r="F42">
            <v>304474</v>
          </cell>
        </row>
        <row r="43">
          <cell r="A43" t="str">
            <v>052-112</v>
          </cell>
          <cell r="B43" t="str">
            <v>Ñaøo xuùc ñaát ñeå ñi ñoå &lt;300m baèng maùy ñaøo &lt;0,4m3, oâtoâ &lt;5T, maùy uûi &lt;110cv, ñaát C2</v>
          </cell>
          <cell r="C43" t="str">
            <v>100m3</v>
          </cell>
          <cell r="E43">
            <v>6724</v>
          </cell>
          <cell r="F43">
            <v>370104</v>
          </cell>
        </row>
        <row r="44">
          <cell r="A44" t="str">
            <v>052-113</v>
          </cell>
          <cell r="B44" t="str">
            <v>Ñaøo xuùc ñaát ñeå ñi ñoå &lt;300m baèng maùy ñaøo &lt;0,4m3, oâtoâ &lt;5T, maùy uûi &lt;110cv, ñaát C3</v>
          </cell>
          <cell r="C44" t="str">
            <v>100m3</v>
          </cell>
          <cell r="E44">
            <v>8379</v>
          </cell>
          <cell r="F44">
            <v>468002</v>
          </cell>
        </row>
        <row r="45">
          <cell r="A45" t="str">
            <v>058-211</v>
          </cell>
          <cell r="B45" t="str">
            <v>Chuyeån ñaát ñi ñoå tieáp baèng oâtoä5T cly &lt;4km, ñaát C1</v>
          </cell>
          <cell r="C45" t="str">
            <v>100m3</v>
          </cell>
          <cell r="D45">
            <v>0</v>
          </cell>
          <cell r="E45">
            <v>0</v>
          </cell>
          <cell r="F45">
            <v>136407</v>
          </cell>
        </row>
        <row r="46">
          <cell r="A46" t="str">
            <v>058-212</v>
          </cell>
          <cell r="B46" t="str">
            <v>Chuyeån ñaát ñi ñoå tieáp baèng oâtoä5T cly &lt;4km, ñaát C2</v>
          </cell>
          <cell r="C46" t="str">
            <v>100m3</v>
          </cell>
          <cell r="F46">
            <v>463269</v>
          </cell>
        </row>
        <row r="47">
          <cell r="A47" t="str">
            <v>058-213</v>
          </cell>
          <cell r="B47" t="str">
            <v>Chuyeån ñaát ñi ñoå tieáp baèng oâtoä5T cly &lt;4km, ñaát C3</v>
          </cell>
          <cell r="C47" t="str">
            <v>100m3</v>
          </cell>
          <cell r="F47">
            <v>169866</v>
          </cell>
        </row>
        <row r="48">
          <cell r="A48" t="str">
            <v>058-214</v>
          </cell>
          <cell r="B48" t="str">
            <v>Chuyeån ñaát ñi ñoå tieáp baèng oâtoä5T cly &lt;4km, ñaát C4</v>
          </cell>
          <cell r="C48" t="str">
            <v>100m3</v>
          </cell>
          <cell r="F48">
            <v>187882</v>
          </cell>
        </row>
        <row r="49">
          <cell r="A49" t="str">
            <v>062-111</v>
          </cell>
          <cell r="B49" t="str">
            <v>San ñaàm ñaát maët baèng maùy ñaàm 9T, ñaát C1</v>
          </cell>
          <cell r="C49" t="str">
            <v>100m3</v>
          </cell>
          <cell r="F49">
            <v>82252</v>
          </cell>
        </row>
        <row r="50">
          <cell r="A50" t="str">
            <v>062-112</v>
          </cell>
          <cell r="B50" t="str">
            <v>San ñaàm ñaát maët baèng maùy ñaàm 9T, ñaát C2</v>
          </cell>
          <cell r="F50">
            <v>91210</v>
          </cell>
        </row>
        <row r="51">
          <cell r="A51" t="str">
            <v>062-113</v>
          </cell>
          <cell r="B51" t="str">
            <v>San ñaàm ñaát maët baèng maùy ñaàm 9T, ñaát C3</v>
          </cell>
          <cell r="F51">
            <v>111570</v>
          </cell>
        </row>
        <row r="52">
          <cell r="A52" t="str">
            <v>062-114</v>
          </cell>
          <cell r="B52" t="str">
            <v>San ñaàm ñaát maët baèng maùy ñaàm 9T, ñaát C4</v>
          </cell>
          <cell r="F52">
            <v>129573</v>
          </cell>
        </row>
        <row r="53">
          <cell r="A53" t="str">
            <v>062-114SR</v>
          </cell>
          <cell r="B53" t="str">
            <v>Ñaép ñaát Laterit maët baèng</v>
          </cell>
          <cell r="C53" t="str">
            <v>100m3</v>
          </cell>
          <cell r="D53">
            <v>3000000</v>
          </cell>
          <cell r="F53">
            <v>129573</v>
          </cell>
        </row>
        <row r="54">
          <cell r="A54" t="str">
            <v>081-230</v>
          </cell>
          <cell r="B54" t="str">
            <v>Ñoùng cöø traøm D80 daøi 5m</v>
          </cell>
          <cell r="C54" t="str">
            <v>100m</v>
          </cell>
          <cell r="D54">
            <v>102995</v>
          </cell>
          <cell r="E54">
            <v>27347</v>
          </cell>
        </row>
        <row r="55">
          <cell r="A55" t="str">
            <v>09-09</v>
          </cell>
          <cell r="B55" t="str">
            <v xml:space="preserve">Laép ñaët ñan beùton coát theùp </v>
          </cell>
          <cell r="C55" t="str">
            <v>Caùi</v>
          </cell>
          <cell r="E55">
            <v>1081</v>
          </cell>
        </row>
        <row r="56">
          <cell r="A56" t="str">
            <v>114-213</v>
          </cell>
          <cell r="B56" t="str">
            <v>Laøm maët ñöôøng ( lôùp treân )ñaù 1x2 cheøn phuùn daày10cm</v>
          </cell>
          <cell r="C56" t="str">
            <v>100m2</v>
          </cell>
          <cell r="D56">
            <v>241620</v>
          </cell>
          <cell r="E56">
            <v>37444</v>
          </cell>
          <cell r="F56">
            <v>219085</v>
          </cell>
        </row>
        <row r="57">
          <cell r="A57" t="str">
            <v>119-944</v>
          </cell>
          <cell r="B57" t="str">
            <v>Traùt moái noái coáng vöõa M100 daày 2cm</v>
          </cell>
          <cell r="C57" t="str">
            <v>m2</v>
          </cell>
          <cell r="D57">
            <v>7583</v>
          </cell>
          <cell r="E57">
            <v>3027</v>
          </cell>
          <cell r="F57">
            <v>0</v>
          </cell>
        </row>
        <row r="58">
          <cell r="A58" t="str">
            <v>119-963</v>
          </cell>
          <cell r="B58" t="str">
            <v>Laép ñaët coáng BTCT D200</v>
          </cell>
          <cell r="C58" t="str">
            <v>m</v>
          </cell>
          <cell r="E58">
            <v>6175</v>
          </cell>
          <cell r="F58">
            <v>0</v>
          </cell>
        </row>
        <row r="59">
          <cell r="A59" t="str">
            <v>119-963SR</v>
          </cell>
          <cell r="B59" t="str">
            <v>Saûn xuaát, laép ñaët coáng BTCT D200</v>
          </cell>
          <cell r="C59" t="str">
            <v>m</v>
          </cell>
          <cell r="D59">
            <v>30000</v>
          </cell>
          <cell r="E59">
            <v>6175</v>
          </cell>
          <cell r="F59">
            <v>0</v>
          </cell>
        </row>
        <row r="60">
          <cell r="A60" t="str">
            <v>121-112</v>
          </cell>
          <cell r="B60" t="str">
            <v>Beùton M100 loùt moùng ñaù 4x6 nhaø ñieàu haønh</v>
          </cell>
          <cell r="C60" t="str">
            <v>m3</v>
          </cell>
          <cell r="D60">
            <v>288340</v>
          </cell>
          <cell r="E60">
            <v>17086</v>
          </cell>
          <cell r="F60">
            <v>7398</v>
          </cell>
        </row>
        <row r="61">
          <cell r="A61" t="str">
            <v>221-112</v>
          </cell>
          <cell r="B61" t="str">
            <v>Beùton M100 ñaù 4x6 loùt moùng roäng &lt;250cm</v>
          </cell>
          <cell r="C61" t="str">
            <v>m3</v>
          </cell>
          <cell r="D61">
            <v>301180</v>
          </cell>
          <cell r="E61">
            <v>17068</v>
          </cell>
          <cell r="F61">
            <v>7398</v>
          </cell>
        </row>
        <row r="62">
          <cell r="A62" t="str">
            <v>221-122</v>
          </cell>
          <cell r="B62" t="str">
            <v>Beùton M100 ñaù 4x6 loùt moùng roäng &gt;250cm</v>
          </cell>
          <cell r="C62" t="str">
            <v>m3</v>
          </cell>
          <cell r="D62">
            <v>301180</v>
          </cell>
          <cell r="E62">
            <v>12206</v>
          </cell>
          <cell r="F62">
            <v>7398</v>
          </cell>
        </row>
        <row r="63">
          <cell r="A63" t="str">
            <v>202-712</v>
          </cell>
          <cell r="B63" t="str">
            <v>Xaây ñaù cheû 15x20x25 töôøng daøy &lt;30cm, cao &lt;2m VM75</v>
          </cell>
          <cell r="C63" t="str">
            <v>m3</v>
          </cell>
          <cell r="D63">
            <v>349308</v>
          </cell>
          <cell r="E63">
            <v>15393</v>
          </cell>
          <cell r="F63">
            <v>898</v>
          </cell>
        </row>
        <row r="64">
          <cell r="A64" t="str">
            <v>208-222</v>
          </cell>
          <cell r="B64" t="str">
            <v>Xaây töôøng gaïch theû vuõa M75 daày 10cm, cao &lt;4m</v>
          </cell>
          <cell r="C64" t="str">
            <v>m2</v>
          </cell>
          <cell r="D64">
            <v>22236</v>
          </cell>
          <cell r="E64">
            <v>2918</v>
          </cell>
          <cell r="F64">
            <v>257</v>
          </cell>
        </row>
        <row r="65">
          <cell r="A65" t="str">
            <v>208-232</v>
          </cell>
          <cell r="B65" t="str">
            <v>Xaây töôøng gaïch theû vuõa M75 daày 20cm, cao &lt;4m</v>
          </cell>
          <cell r="C65" t="str">
            <v>m2</v>
          </cell>
          <cell r="D65">
            <v>52584</v>
          </cell>
          <cell r="E65">
            <v>4972</v>
          </cell>
          <cell r="F65">
            <v>257</v>
          </cell>
        </row>
        <row r="66">
          <cell r="A66" t="str">
            <v>209-102</v>
          </cell>
          <cell r="B66" t="str">
            <v>Xaây töôøng 10cm, cao &lt;4m vuõa M75 gaïch oáng 8x8x19</v>
          </cell>
          <cell r="C66" t="str">
            <v>m2</v>
          </cell>
          <cell r="D66">
            <v>14197</v>
          </cell>
          <cell r="E66">
            <v>2108</v>
          </cell>
          <cell r="F66">
            <v>257</v>
          </cell>
        </row>
        <row r="67">
          <cell r="A67" t="str">
            <v>209-312</v>
          </cell>
          <cell r="B67" t="str">
            <v>Xaây töôøng 20 cao &lt;4m vuõa M75 gaïch oáng caâu gaïch theû</v>
          </cell>
          <cell r="C67" t="str">
            <v>m2</v>
          </cell>
          <cell r="D67">
            <v>38179</v>
          </cell>
          <cell r="E67">
            <v>5058</v>
          </cell>
          <cell r="F67">
            <v>257</v>
          </cell>
        </row>
        <row r="68">
          <cell r="A68" t="str">
            <v>220-620</v>
          </cell>
          <cell r="B68" t="str">
            <v>Xeáp ñaù khan maùi doác thaúng khoâng chít maïch</v>
          </cell>
          <cell r="C68" t="str">
            <v>m3</v>
          </cell>
          <cell r="D68">
            <v>111701</v>
          </cell>
          <cell r="E68">
            <v>15155</v>
          </cell>
        </row>
        <row r="69">
          <cell r="A69" t="str">
            <v>221-212</v>
          </cell>
          <cell r="B69" t="str">
            <v>Beton M200 ñaù 1x2 moùng baêng roäng &lt;250cm</v>
          </cell>
          <cell r="C69" t="str">
            <v>m3</v>
          </cell>
          <cell r="D69">
            <v>471970</v>
          </cell>
          <cell r="E69">
            <v>22653</v>
          </cell>
          <cell r="F69">
            <v>7681</v>
          </cell>
        </row>
        <row r="70">
          <cell r="A70" t="str">
            <v>221-222</v>
          </cell>
          <cell r="B70" t="str">
            <v>Beton M200 ñaù 1x2 moùng baêng roäng &gt;250cm</v>
          </cell>
          <cell r="C70" t="str">
            <v>m3</v>
          </cell>
          <cell r="D70">
            <v>499457</v>
          </cell>
          <cell r="E70">
            <v>25343</v>
          </cell>
          <cell r="F70">
            <v>7681</v>
          </cell>
        </row>
        <row r="71">
          <cell r="A71" t="str">
            <v>221-223</v>
          </cell>
          <cell r="B71" t="str">
            <v>Beton M250 ñaù 1x2 moùng baêng roäng &gt;250cm</v>
          </cell>
          <cell r="C71" t="str">
            <v>m3</v>
          </cell>
          <cell r="D71">
            <v>549409</v>
          </cell>
          <cell r="E71">
            <v>25343</v>
          </cell>
          <cell r="F71">
            <v>7681</v>
          </cell>
        </row>
        <row r="72">
          <cell r="A72" t="str">
            <v>221-312</v>
          </cell>
          <cell r="B72" t="str">
            <v>Beâ-toâng M200 ñaù 1x2 moùng coät</v>
          </cell>
          <cell r="C72" t="str">
            <v>m3</v>
          </cell>
          <cell r="D72">
            <v>541847</v>
          </cell>
          <cell r="E72">
            <v>35887</v>
          </cell>
          <cell r="F72">
            <v>7681</v>
          </cell>
        </row>
        <row r="73">
          <cell r="A73" t="str">
            <v>221-511</v>
          </cell>
          <cell r="B73" t="str">
            <v xml:space="preserve">Beton neàn M100 ñaù 1x2 </v>
          </cell>
          <cell r="C73" t="str">
            <v>m3</v>
          </cell>
          <cell r="D73">
            <v>360390</v>
          </cell>
          <cell r="E73">
            <v>18826</v>
          </cell>
          <cell r="F73">
            <v>7398</v>
          </cell>
        </row>
        <row r="74">
          <cell r="A74" t="str">
            <v>221-513</v>
          </cell>
          <cell r="B74" t="str">
            <v xml:space="preserve">Beton neàn M200 ñaù 1x2 </v>
          </cell>
          <cell r="C74" t="str">
            <v>m3</v>
          </cell>
          <cell r="D74">
            <v>444163</v>
          </cell>
          <cell r="E74">
            <v>18826</v>
          </cell>
          <cell r="F74">
            <v>7398</v>
          </cell>
        </row>
        <row r="75">
          <cell r="A75" t="str">
            <v>221-513SR</v>
          </cell>
          <cell r="B75" t="str">
            <v>Beâton M250 ñaù 1x2 neàn ñöôøng</v>
          </cell>
          <cell r="C75" t="str">
            <v>m3</v>
          </cell>
          <cell r="D75">
            <v>476899</v>
          </cell>
          <cell r="E75">
            <v>18826</v>
          </cell>
          <cell r="F75">
            <v>7398</v>
          </cell>
        </row>
        <row r="76">
          <cell r="A76" t="str">
            <v>222-412</v>
          </cell>
          <cell r="B76" t="str">
            <v>Beton M200 ñaù 1x2 coå moùng, coät chöõ nhaät</v>
          </cell>
          <cell r="C76" t="str">
            <v>m3</v>
          </cell>
          <cell r="D76">
            <v>659908</v>
          </cell>
          <cell r="E76">
            <v>87014</v>
          </cell>
          <cell r="F76">
            <v>14587</v>
          </cell>
        </row>
        <row r="77">
          <cell r="A77" t="str">
            <v>222-413</v>
          </cell>
          <cell r="B77" t="str">
            <v>Beton M250 ñaù 1x2 coå moùng, coät chöõ nhaät</v>
          </cell>
          <cell r="C77" t="str">
            <v>m3</v>
          </cell>
          <cell r="D77">
            <v>709860</v>
          </cell>
          <cell r="E77">
            <v>87014</v>
          </cell>
          <cell r="F77">
            <v>14587</v>
          </cell>
        </row>
        <row r="78">
          <cell r="A78" t="str">
            <v>224-112</v>
          </cell>
          <cell r="B78" t="str">
            <v>Beton ña, ñaø giaèngø M200 ñaù 1x2</v>
          </cell>
          <cell r="C78" t="str">
            <v>m3</v>
          </cell>
          <cell r="D78">
            <v>626389</v>
          </cell>
          <cell r="E78">
            <v>68281</v>
          </cell>
          <cell r="F78">
            <v>14587</v>
          </cell>
        </row>
        <row r="79">
          <cell r="A79" t="str">
            <v>224-113</v>
          </cell>
          <cell r="B79" t="str">
            <v>Beton ña, ñaø giaèngø M250 ñaù 1x2</v>
          </cell>
          <cell r="C79" t="str">
            <v>m3</v>
          </cell>
          <cell r="D79">
            <v>676342</v>
          </cell>
          <cell r="E79">
            <v>68281</v>
          </cell>
          <cell r="F79">
            <v>14587</v>
          </cell>
        </row>
        <row r="80">
          <cell r="A80" t="str">
            <v>225-112</v>
          </cell>
          <cell r="B80" t="str">
            <v>Beâ-toâng ñaù 1x2 M200 saøn, maùi</v>
          </cell>
          <cell r="C80" t="str">
            <v>m3</v>
          </cell>
          <cell r="D80">
            <v>596272</v>
          </cell>
          <cell r="E80">
            <v>48425</v>
          </cell>
          <cell r="F80">
            <v>12230</v>
          </cell>
        </row>
        <row r="81">
          <cell r="A81" t="str">
            <v>225-113</v>
          </cell>
          <cell r="B81" t="str">
            <v>Beâ-toâng ñaù 1x2 M250 saøn, maùi</v>
          </cell>
          <cell r="C81" t="str">
            <v>m3</v>
          </cell>
          <cell r="D81">
            <v>646225</v>
          </cell>
          <cell r="E81">
            <v>48425</v>
          </cell>
          <cell r="F81">
            <v>12230</v>
          </cell>
        </row>
        <row r="82">
          <cell r="A82" t="str">
            <v>225-212</v>
          </cell>
          <cell r="B82" t="str">
            <v>Beâ-toâng ñaù 1x2 M200 lanh toâ, lanh toâ lieàn maùi haéc, maùng nöôùc, taám ñan</v>
          </cell>
          <cell r="C82" t="str">
            <v>m3</v>
          </cell>
          <cell r="D82">
            <v>596272</v>
          </cell>
          <cell r="E82">
            <v>77394</v>
          </cell>
          <cell r="F82">
            <v>12230</v>
          </cell>
        </row>
        <row r="83">
          <cell r="A83" t="str">
            <v>227-122</v>
          </cell>
          <cell r="B83" t="str">
            <v xml:space="preserve"> Beâ-toâng ñaù 1x2 M200 möông caùp, raõnh nöôùc</v>
          </cell>
          <cell r="C83" t="str">
            <v>m3</v>
          </cell>
          <cell r="D83">
            <v>517227</v>
          </cell>
          <cell r="E83">
            <v>70584</v>
          </cell>
          <cell r="F83">
            <v>5376</v>
          </cell>
        </row>
        <row r="84">
          <cell r="A84" t="str">
            <v>240-110</v>
          </cell>
          <cell r="B84" t="str">
            <v>Gia coâng laép ñaët saét troøn d=&lt;10 moùng</v>
          </cell>
          <cell r="C84" t="str">
            <v>Taán</v>
          </cell>
          <cell r="D84">
            <v>3995100</v>
          </cell>
          <cell r="E84">
            <v>117094</v>
          </cell>
          <cell r="F84">
            <v>20797</v>
          </cell>
        </row>
        <row r="85">
          <cell r="A85" t="str">
            <v>240-120</v>
          </cell>
          <cell r="B85" t="str">
            <v>Gia coâng laép ñaët saét troøn d=&lt;18 moùng</v>
          </cell>
          <cell r="C85" t="str">
            <v>Taán</v>
          </cell>
          <cell r="D85">
            <v>3938460</v>
          </cell>
          <cell r="E85">
            <v>86269</v>
          </cell>
          <cell r="F85">
            <v>87691</v>
          </cell>
        </row>
        <row r="86">
          <cell r="A86" t="str">
            <v>240-130</v>
          </cell>
          <cell r="B86" t="str">
            <v>Gia coâng laép ñaët saét troøn d&gt; 18 moùng</v>
          </cell>
          <cell r="C86" t="str">
            <v>Taán</v>
          </cell>
          <cell r="D86">
            <v>3943500</v>
          </cell>
          <cell r="E86">
            <v>65684</v>
          </cell>
          <cell r="F86">
            <v>88888</v>
          </cell>
        </row>
        <row r="87">
          <cell r="A87" t="str">
            <v>240-411</v>
          </cell>
          <cell r="B87" t="str">
            <v>Gia coâng laép ñaët saét troøn d=&lt;10 truï cao &lt;4m</v>
          </cell>
          <cell r="C87" t="str">
            <v>Taán</v>
          </cell>
          <cell r="D87">
            <v>3995100</v>
          </cell>
          <cell r="E87">
            <v>159213</v>
          </cell>
          <cell r="F87">
            <v>20797</v>
          </cell>
        </row>
        <row r="88">
          <cell r="A88" t="str">
            <v>240-421</v>
          </cell>
          <cell r="B88" t="str">
            <v>Gia coâng laép ñaët saét troøn d=&lt;18 truï cao &lt;4m</v>
          </cell>
          <cell r="C88" t="str">
            <v>Taán</v>
          </cell>
          <cell r="D88">
            <v>3940620</v>
          </cell>
          <cell r="E88">
            <v>110173</v>
          </cell>
          <cell r="F88">
            <v>153605</v>
          </cell>
        </row>
        <row r="89">
          <cell r="A89" t="str">
            <v>240-431</v>
          </cell>
          <cell r="B89" t="str">
            <v>Gia coâng laép ñaët saét troøn d&gt;18 truï cao &lt;4m</v>
          </cell>
          <cell r="C89" t="str">
            <v>Taán</v>
          </cell>
          <cell r="D89">
            <v>3948900</v>
          </cell>
          <cell r="E89">
            <v>93241</v>
          </cell>
          <cell r="F89">
            <v>144715</v>
          </cell>
        </row>
        <row r="90">
          <cell r="A90" t="str">
            <v>240-511</v>
          </cell>
          <cell r="B90" t="str">
            <v xml:space="preserve"> Gia coâng laép ñaët saét troøn d&lt;=10 cho ñaø, giaèng cao &lt;4m</v>
          </cell>
          <cell r="C90" t="str">
            <v>Taán</v>
          </cell>
          <cell r="D90">
            <v>3995100</v>
          </cell>
          <cell r="E90">
            <v>178125</v>
          </cell>
          <cell r="F90">
            <v>20797</v>
          </cell>
        </row>
        <row r="91">
          <cell r="A91" t="str">
            <v>240-521</v>
          </cell>
          <cell r="B91" t="str">
            <v xml:space="preserve"> Gia coâng laép ñaët saét troøn d&lt;=18 cho  ñaø, giaèng cao &lt;4m</v>
          </cell>
          <cell r="C91" t="str">
            <v>Taán</v>
          </cell>
          <cell r="D91">
            <v>3939900</v>
          </cell>
          <cell r="E91">
            <v>110393</v>
          </cell>
          <cell r="F91">
            <v>151575</v>
          </cell>
        </row>
        <row r="92">
          <cell r="A92" t="str">
            <v>240-531</v>
          </cell>
          <cell r="B92" t="str">
            <v xml:space="preserve"> Gia coâng laép ñaët saét troøn d&gt;18 cho ñaø, giaèng cao &lt;4m</v>
          </cell>
          <cell r="C92" t="str">
            <v>Taán</v>
          </cell>
          <cell r="D92">
            <v>3947952</v>
          </cell>
          <cell r="E92">
            <v>100058</v>
          </cell>
          <cell r="F92">
            <v>96500</v>
          </cell>
        </row>
        <row r="93">
          <cell r="A93" t="str">
            <v>240-611</v>
          </cell>
          <cell r="B93" t="str">
            <v>Gia coâng laép ñaët saét troøn d&lt;=10 cho lanh toâ, lanh toâ lieàn maùi haéc cao &lt;4m</v>
          </cell>
          <cell r="C93" t="str">
            <v>Taán</v>
          </cell>
          <cell r="D93">
            <v>3995100</v>
          </cell>
          <cell r="E93">
            <v>238819</v>
          </cell>
          <cell r="F93">
            <v>20797</v>
          </cell>
        </row>
        <row r="94">
          <cell r="A94" t="str">
            <v>240-612</v>
          </cell>
          <cell r="B94" t="str">
            <v>Gia coâng laép ñaët saét troøn d&lt;=10 cho lanh toâ, lanh toâ lieàn maùi haéc cao &gt;4m</v>
          </cell>
          <cell r="C94" t="str">
            <v>Taán</v>
          </cell>
          <cell r="D94">
            <v>3995100</v>
          </cell>
          <cell r="E94">
            <v>243107</v>
          </cell>
          <cell r="F94">
            <v>22451</v>
          </cell>
        </row>
        <row r="95">
          <cell r="A95" t="str">
            <v>240-613</v>
          </cell>
          <cell r="B95" t="str">
            <v>Gia coâng laép ñaët saét troøn d&lt;=18 cho lanh toâ, lanh toâ lieàn maùi haéc cao &lt;4m</v>
          </cell>
          <cell r="C95" t="str">
            <v>Taán</v>
          </cell>
          <cell r="D95">
            <v>3939402</v>
          </cell>
          <cell r="E95">
            <v>226834</v>
          </cell>
          <cell r="F95">
            <v>153034</v>
          </cell>
        </row>
        <row r="96">
          <cell r="A96" t="str">
            <v>240-614</v>
          </cell>
          <cell r="B96" t="str">
            <v>Gia coâng laép ñaët saét troøn d&lt;=18 cho lanh toâ, lanh toâ lieàn maùi haéc cao &gt;4m</v>
          </cell>
          <cell r="C96" t="str">
            <v>Taán</v>
          </cell>
          <cell r="D96">
            <v>3939402</v>
          </cell>
          <cell r="E96">
            <v>230792</v>
          </cell>
          <cell r="F96">
            <v>154688</v>
          </cell>
        </row>
        <row r="97">
          <cell r="A97" t="str">
            <v>240-615</v>
          </cell>
          <cell r="B97" t="str">
            <v>Gia coâng laép ñaët saét troøn d&gt;10 cho lanh toâ, lanh toâ lieàn maùi haéc cao &lt;4m</v>
          </cell>
          <cell r="C97" t="str">
            <v>Taán</v>
          </cell>
          <cell r="D97">
            <v>3943500</v>
          </cell>
          <cell r="E97">
            <v>222766</v>
          </cell>
          <cell r="F97">
            <v>96500</v>
          </cell>
        </row>
        <row r="98">
          <cell r="A98" t="str">
            <v>240-616</v>
          </cell>
          <cell r="B98" t="str">
            <v>Gia coâng laép ñaët saét troøn d&gt;10 cho lanh toâ, lanh toâ lieàn maùi haéc cao &gt;4m</v>
          </cell>
          <cell r="C98" t="str">
            <v>Taán</v>
          </cell>
          <cell r="D98">
            <v>3943500</v>
          </cell>
          <cell r="E98">
            <v>226834</v>
          </cell>
          <cell r="F98">
            <v>98155</v>
          </cell>
        </row>
        <row r="99">
          <cell r="A99" t="str">
            <v>240-621</v>
          </cell>
          <cell r="B99" t="str">
            <v>Gia coâng laép ñaët saét troøn d&lt;=10 cho saøn maùi cao &lt;16m</v>
          </cell>
          <cell r="C99" t="str">
            <v>Taán</v>
          </cell>
          <cell r="D99">
            <v>3995100</v>
          </cell>
          <cell r="E99">
            <v>155221</v>
          </cell>
          <cell r="F99">
            <v>22451</v>
          </cell>
        </row>
        <row r="100">
          <cell r="A100" t="str">
            <v>240-622</v>
          </cell>
          <cell r="B100" t="str">
            <v>Gia coâng laép ñaët saét troøn d&lt;=18 cho saøn maùi cao &lt;16m</v>
          </cell>
          <cell r="C100" t="str">
            <v>Taán</v>
          </cell>
          <cell r="D100">
            <v>3939402</v>
          </cell>
          <cell r="E100">
            <v>117929</v>
          </cell>
          <cell r="F100">
            <v>154688</v>
          </cell>
        </row>
        <row r="101">
          <cell r="A101" t="str">
            <v>240-623</v>
          </cell>
          <cell r="B101" t="str">
            <v>Gia coâng laép ñaët saét troøn d&gt;10 cho saøn maùi cao &lt;16m</v>
          </cell>
          <cell r="C101" t="str">
            <v>Taán</v>
          </cell>
          <cell r="D101">
            <v>3943600</v>
          </cell>
          <cell r="E101">
            <v>89717</v>
          </cell>
          <cell r="F101">
            <v>98218</v>
          </cell>
        </row>
        <row r="102">
          <cell r="A102" t="str">
            <v>240-821</v>
          </cell>
          <cell r="B102" t="str">
            <v xml:space="preserve"> Gia coâng laép ñaët saét troøn d&lt;=10 möông caùp, raõnh nöôùc</v>
          </cell>
          <cell r="C102" t="str">
            <v>Taán</v>
          </cell>
          <cell r="D102">
            <v>3995100</v>
          </cell>
          <cell r="E102">
            <v>118577</v>
          </cell>
          <cell r="F102">
            <v>20797</v>
          </cell>
        </row>
        <row r="103">
          <cell r="A103" t="str">
            <v>240-822</v>
          </cell>
          <cell r="B103" t="str">
            <v xml:space="preserve"> Gia coâng laép ñaët saét troøn d&gt;10 möông caùp, raõnh nöôùc</v>
          </cell>
          <cell r="C103" t="str">
            <v>Taán</v>
          </cell>
          <cell r="D103">
            <v>3943500</v>
          </cell>
          <cell r="E103">
            <v>75016</v>
          </cell>
          <cell r="F103">
            <v>153034</v>
          </cell>
        </row>
        <row r="104">
          <cell r="A104" t="str">
            <v>300-512</v>
          </cell>
          <cell r="B104" t="str">
            <v>Saûn xuaát caáu kieän beùton ñuùc saün M200 ñaù 1x2 taán ñan, maùi haét, lanh toâ</v>
          </cell>
          <cell r="C104" t="str">
            <v>m3</v>
          </cell>
          <cell r="D104">
            <v>442960</v>
          </cell>
          <cell r="E104">
            <v>32066</v>
          </cell>
          <cell r="F104">
            <v>5376</v>
          </cell>
        </row>
        <row r="105">
          <cell r="A105" t="str">
            <v>301-421</v>
          </cell>
          <cell r="B105" t="str">
            <v>Gia coâng laép döïng saét troøn cho beâton ñuùc saün taám ñan, haøng raøo, consol</v>
          </cell>
          <cell r="C105" t="str">
            <v>Taán</v>
          </cell>
          <cell r="D105">
            <v>3995100</v>
          </cell>
          <cell r="E105">
            <v>184838</v>
          </cell>
          <cell r="F105">
            <v>20797</v>
          </cell>
        </row>
        <row r="106">
          <cell r="A106" t="str">
            <v>402-330</v>
          </cell>
          <cell r="B106" t="str">
            <v>Laép döïng cöûa khung nhoâm</v>
          </cell>
          <cell r="C106" t="str">
            <v>m2</v>
          </cell>
          <cell r="D106">
            <v>3552</v>
          </cell>
          <cell r="E106">
            <v>3382</v>
          </cell>
          <cell r="F106">
            <v>0</v>
          </cell>
        </row>
        <row r="107">
          <cell r="A107" t="str">
            <v>402-330B</v>
          </cell>
          <cell r="B107" t="str">
            <v>Gia coâng laép ñaët cöûa hoäc beáp</v>
          </cell>
          <cell r="C107" t="str">
            <v>m2</v>
          </cell>
          <cell r="D107">
            <v>300000</v>
          </cell>
          <cell r="E107">
            <v>3382</v>
          </cell>
          <cell r="F107">
            <v>0</v>
          </cell>
        </row>
        <row r="108">
          <cell r="A108" t="str">
            <v>402-330D1</v>
          </cell>
          <cell r="B108" t="str">
            <v>Gia coâng laép ñaët cöûa ñi kieáng khung nhoâm Ñaøi Loan ( troïn boä caû khoùa, khuyûu aùp löïc)</v>
          </cell>
          <cell r="C108" t="str">
            <v>m2</v>
          </cell>
          <cell r="D108">
            <v>750000</v>
          </cell>
          <cell r="E108">
            <v>3382</v>
          </cell>
          <cell r="F108">
            <v>0</v>
          </cell>
        </row>
        <row r="109">
          <cell r="A109" t="str">
            <v>402-330D2</v>
          </cell>
          <cell r="B109" t="str">
            <v>Gia coâng laép ñaët cöûa ñi nhöïa Ñaøi Loan ( troïn boä caû khoùa, khuyûu aùp löïc)</v>
          </cell>
          <cell r="C109" t="str">
            <v>m2</v>
          </cell>
          <cell r="D109">
            <v>650000</v>
          </cell>
          <cell r="E109">
            <v>3382</v>
          </cell>
          <cell r="F109">
            <v>0</v>
          </cell>
        </row>
        <row r="110">
          <cell r="A110" t="str">
            <v>402-330S</v>
          </cell>
          <cell r="B110" t="str">
            <v>Gia coâng laép ñaët cöûa soå kieáng khung nhoâm Ñaøi Loan ( troïn boä caû khoùa, khuyûu aùp löïc)</v>
          </cell>
          <cell r="C110" t="str">
            <v>m2</v>
          </cell>
          <cell r="D110">
            <v>555000</v>
          </cell>
          <cell r="E110">
            <v>3382</v>
          </cell>
          <cell r="F110">
            <v>0</v>
          </cell>
        </row>
        <row r="111">
          <cell r="A111" t="str">
            <v>500-511</v>
          </cell>
          <cell r="B111" t="str">
            <v xml:space="preserve"> Gia coâng laép ñaët saét hình cho thang saét</v>
          </cell>
          <cell r="C111" t="str">
            <v>Taán</v>
          </cell>
          <cell r="D111">
            <v>4506394</v>
          </cell>
          <cell r="E111">
            <v>320116</v>
          </cell>
          <cell r="F111">
            <v>569259</v>
          </cell>
        </row>
        <row r="112">
          <cell r="A112" t="str">
            <v>500-521</v>
          </cell>
          <cell r="B112" t="str">
            <v xml:space="preserve"> Gia coâng saét hình cho saøn theùp</v>
          </cell>
          <cell r="C112" t="str">
            <v>Taán</v>
          </cell>
          <cell r="D112">
            <v>5229740</v>
          </cell>
          <cell r="E112">
            <v>397607</v>
          </cell>
          <cell r="F112">
            <v>230922</v>
          </cell>
        </row>
        <row r="113">
          <cell r="A113" t="str">
            <v>500-611SR</v>
          </cell>
          <cell r="B113" t="str">
            <v xml:space="preserve"> Gia coâng khung saét hình cho haøng raøo löôùi theùp</v>
          </cell>
          <cell r="C113" t="str">
            <v>Taán</v>
          </cell>
          <cell r="D113">
            <v>5926283</v>
          </cell>
          <cell r="E113">
            <v>320116</v>
          </cell>
          <cell r="F113">
            <v>569259</v>
          </cell>
        </row>
        <row r="114">
          <cell r="A114" t="str">
            <v>500-611</v>
          </cell>
          <cell r="B114" t="str">
            <v>Gia coâng laép ñaët raøo + khung löôùi B40</v>
          </cell>
          <cell r="C114" t="str">
            <v>m2</v>
          </cell>
          <cell r="D114">
            <v>87331</v>
          </cell>
          <cell r="E114">
            <v>13191</v>
          </cell>
          <cell r="F114">
            <v>6344</v>
          </cell>
        </row>
        <row r="115">
          <cell r="A115" t="str">
            <v>505-810</v>
          </cell>
          <cell r="B115" t="str">
            <v>Laép ñaët caáu kieän theùp saøn thao taùc</v>
          </cell>
          <cell r="C115" t="str">
            <v>Taán</v>
          </cell>
          <cell r="D115">
            <v>705600</v>
          </cell>
          <cell r="E115">
            <v>140978</v>
          </cell>
          <cell r="F115">
            <v>379766</v>
          </cell>
        </row>
        <row r="116">
          <cell r="A116" t="str">
            <v>505-810SR</v>
          </cell>
          <cell r="B116" t="str">
            <v>Laép ñaët caáu kieän saét hình möông caùp</v>
          </cell>
          <cell r="C116" t="str">
            <v>Taán</v>
          </cell>
          <cell r="D116">
            <v>705600</v>
          </cell>
          <cell r="E116">
            <v>140978</v>
          </cell>
          <cell r="F116">
            <v>379766</v>
          </cell>
        </row>
        <row r="117">
          <cell r="A117" t="str">
            <v>505-910</v>
          </cell>
          <cell r="B117" t="str">
            <v>Laép ñaët caáu kieân saét hình &lt;50kg baèng thuû coâng</v>
          </cell>
          <cell r="C117" t="str">
            <v>Taán</v>
          </cell>
          <cell r="D117">
            <v>546000</v>
          </cell>
          <cell r="E117">
            <v>126036</v>
          </cell>
          <cell r="F117">
            <v>229970</v>
          </cell>
        </row>
        <row r="118">
          <cell r="A118" t="str">
            <v>651-112</v>
          </cell>
          <cell r="B118" t="str">
            <v>Traùt töôøng daøy 1cm cao&lt;4m vuõa M75</v>
          </cell>
          <cell r="C118" t="str">
            <v>m2</v>
          </cell>
          <cell r="D118">
            <v>3072</v>
          </cell>
          <cell r="E118">
            <v>1506</v>
          </cell>
          <cell r="F118">
            <v>77</v>
          </cell>
        </row>
        <row r="119">
          <cell r="A119" t="str">
            <v>651-132</v>
          </cell>
          <cell r="B119" t="str">
            <v>Traùt töôøng daøy 1,5cm cao&lt;4m vuõa M75</v>
          </cell>
          <cell r="C119" t="str">
            <v>m2</v>
          </cell>
          <cell r="D119">
            <v>4813</v>
          </cell>
          <cell r="E119">
            <v>1506</v>
          </cell>
          <cell r="F119">
            <v>77</v>
          </cell>
        </row>
        <row r="120">
          <cell r="A120" t="str">
            <v>651-212</v>
          </cell>
          <cell r="B120" t="str">
            <v>Traùt truï, coät, caàu thang daøy 1cm  vuõa M75</v>
          </cell>
          <cell r="C120" t="str">
            <v>m2</v>
          </cell>
          <cell r="D120">
            <v>3345</v>
          </cell>
          <cell r="E120">
            <v>5476</v>
          </cell>
          <cell r="F120">
            <v>118</v>
          </cell>
        </row>
        <row r="121">
          <cell r="A121" t="str">
            <v>651-222</v>
          </cell>
          <cell r="B121" t="str">
            <v>Traùt truï, coät, caàu thang daøy 1,5cm  vuõa M75</v>
          </cell>
          <cell r="C121" t="str">
            <v>m2</v>
          </cell>
          <cell r="D121">
            <v>4632</v>
          </cell>
          <cell r="E121">
            <v>5476</v>
          </cell>
          <cell r="F121">
            <v>118</v>
          </cell>
        </row>
        <row r="122">
          <cell r="A122" t="str">
            <v>651-312</v>
          </cell>
          <cell r="B122" t="str">
            <v xml:space="preserve">Traùt ñaø VM75 </v>
          </cell>
          <cell r="C122" t="str">
            <v>m2</v>
          </cell>
          <cell r="D122">
            <v>4609</v>
          </cell>
          <cell r="E122">
            <v>3628</v>
          </cell>
          <cell r="F122">
            <v>118</v>
          </cell>
        </row>
        <row r="123">
          <cell r="A123" t="str">
            <v>651-312SR</v>
          </cell>
          <cell r="B123" t="str">
            <v>Traùt ñaø VM75 daøy 1cm keå caû lôùp baùm dính (VLx1,25, NCx1,1)</v>
          </cell>
          <cell r="C123" t="str">
            <v>m2</v>
          </cell>
          <cell r="D123">
            <v>5761.25</v>
          </cell>
          <cell r="E123">
            <v>3990.8</v>
          </cell>
          <cell r="F123">
            <v>118</v>
          </cell>
        </row>
        <row r="124">
          <cell r="A124" t="str">
            <v>651-322</v>
          </cell>
          <cell r="B124" t="str">
            <v>Traùt traàn VM75</v>
          </cell>
          <cell r="C124" t="str">
            <v>m2</v>
          </cell>
          <cell r="D124">
            <v>4609</v>
          </cell>
          <cell r="E124">
            <v>3299</v>
          </cell>
          <cell r="F124">
            <v>118</v>
          </cell>
        </row>
        <row r="125">
          <cell r="A125" t="str">
            <v>651-422</v>
          </cell>
          <cell r="B125" t="str">
            <v>Traùt gôø chæ vuûa M75</v>
          </cell>
          <cell r="C125" t="str">
            <v>m</v>
          </cell>
          <cell r="D125">
            <v>1152</v>
          </cell>
          <cell r="E125">
            <v>1007</v>
          </cell>
          <cell r="F125">
            <v>118</v>
          </cell>
        </row>
        <row r="126">
          <cell r="A126" t="str">
            <v>651-322SR</v>
          </cell>
          <cell r="B126" t="str">
            <v>Traùt traàn VM75 daøy 1cm keå caû lôùp baùm dính (VLx1,25, NCx1,1)</v>
          </cell>
          <cell r="C126" t="str">
            <v>m2</v>
          </cell>
          <cell r="D126">
            <v>5761.25</v>
          </cell>
          <cell r="E126">
            <v>3990.8</v>
          </cell>
          <cell r="F126">
            <v>118</v>
          </cell>
        </row>
        <row r="127">
          <cell r="A127" t="str">
            <v>653-420</v>
          </cell>
          <cell r="B127" t="str">
            <v>Laùng ñaù maøi baät tam caáp vaø saûnh</v>
          </cell>
          <cell r="C127" t="str">
            <v>m2</v>
          </cell>
          <cell r="D127">
            <v>33128</v>
          </cell>
          <cell r="E127">
            <v>11545</v>
          </cell>
          <cell r="F127">
            <v>0</v>
          </cell>
        </row>
        <row r="128">
          <cell r="A128" t="str">
            <v>662-110</v>
          </cell>
          <cell r="B128" t="str">
            <v>Oáp gaïch men 15x15 VM75 töôøng &lt;4m</v>
          </cell>
          <cell r="C128" t="str">
            <v>m2</v>
          </cell>
          <cell r="D128">
            <v>48300</v>
          </cell>
          <cell r="E128">
            <v>7554</v>
          </cell>
          <cell r="F128">
            <v>0</v>
          </cell>
        </row>
        <row r="129">
          <cell r="A129" t="str">
            <v>671-233</v>
          </cell>
          <cell r="B129" t="str">
            <v>Laùng neàn vöõa M100 daày 3cm cao &lt;4m</v>
          </cell>
          <cell r="C129" t="str">
            <v>m2</v>
          </cell>
          <cell r="D129">
            <v>11255</v>
          </cell>
          <cell r="E129">
            <v>1374</v>
          </cell>
          <cell r="F129">
            <v>103</v>
          </cell>
        </row>
        <row r="130">
          <cell r="A130" t="str">
            <v>672-110</v>
          </cell>
          <cell r="B130" t="str">
            <v>Laùng vöõa M75 daøy 1cm seânoâ, maùi haêt, maùng nöôùc</v>
          </cell>
          <cell r="C130" t="str">
            <v>m2</v>
          </cell>
          <cell r="D130">
            <v>3328</v>
          </cell>
          <cell r="E130">
            <v>1297</v>
          </cell>
          <cell r="F130">
            <v>77</v>
          </cell>
        </row>
        <row r="131">
          <cell r="A131" t="str">
            <v>672-122</v>
          </cell>
          <cell r="B131" t="str">
            <v>Laùng vöõa M100 daøy 2cm beå nöôùc, gieáng nöôùc, gieáng caùp</v>
          </cell>
          <cell r="C131" t="str">
            <v>m2</v>
          </cell>
          <cell r="D131">
            <v>7171</v>
          </cell>
          <cell r="E131">
            <v>1561</v>
          </cell>
          <cell r="F131">
            <v>77</v>
          </cell>
        </row>
        <row r="132">
          <cell r="A132" t="str">
            <v>684-112</v>
          </cell>
          <cell r="B132" t="str">
            <v>Laùt gach cement 30x30 VM75 cao &lt;4m</v>
          </cell>
          <cell r="C132" t="str">
            <v>m2</v>
          </cell>
          <cell r="D132">
            <v>30653</v>
          </cell>
          <cell r="E132">
            <v>1902</v>
          </cell>
          <cell r="F132">
            <v>0</v>
          </cell>
        </row>
        <row r="133">
          <cell r="A133" t="str">
            <v>684-112SR</v>
          </cell>
          <cell r="B133" t="str">
            <v xml:space="preserve">Laùt gach ñaát nung </v>
          </cell>
          <cell r="C133" t="str">
            <v>m2</v>
          </cell>
          <cell r="D133">
            <v>42154</v>
          </cell>
          <cell r="E133">
            <v>1902</v>
          </cell>
          <cell r="F133">
            <v>0</v>
          </cell>
        </row>
        <row r="134">
          <cell r="A134" t="str">
            <v>685-210</v>
          </cell>
          <cell r="B134" t="str">
            <v>Laùt gach ceramic cao &lt;4m</v>
          </cell>
          <cell r="C134" t="str">
            <v>m2</v>
          </cell>
          <cell r="D134">
            <v>116241</v>
          </cell>
          <cell r="E134">
            <v>2142</v>
          </cell>
          <cell r="F134">
            <v>0</v>
          </cell>
        </row>
        <row r="135">
          <cell r="A135" t="str">
            <v>702-310</v>
          </cell>
          <cell r="B135" t="str">
            <v>Baû mactit töôøng</v>
          </cell>
          <cell r="C135" t="str">
            <v>m2</v>
          </cell>
          <cell r="D135">
            <v>3460</v>
          </cell>
          <cell r="E135">
            <v>3382</v>
          </cell>
          <cell r="F135">
            <v>0</v>
          </cell>
        </row>
        <row r="136">
          <cell r="A136" t="str">
            <v>702-320</v>
          </cell>
          <cell r="B136" t="str">
            <v>Baû mactit coät, daàm, traàn</v>
          </cell>
          <cell r="C136" t="str">
            <v>m2</v>
          </cell>
          <cell r="D136">
            <v>3460</v>
          </cell>
          <cell r="E136">
            <v>4059</v>
          </cell>
          <cell r="F136">
            <v>0</v>
          </cell>
        </row>
        <row r="137">
          <cell r="A137" t="str">
            <v>702-400</v>
          </cell>
          <cell r="B137" t="str">
            <v>Queùt Flinkote 3 nöôùc choáng thaám cho seno, oâvaêngâ</v>
          </cell>
          <cell r="C137" t="str">
            <v>m2</v>
          </cell>
          <cell r="D137">
            <v>11813</v>
          </cell>
          <cell r="E137">
            <v>259</v>
          </cell>
          <cell r="F137">
            <v>0</v>
          </cell>
        </row>
        <row r="138">
          <cell r="A138" t="str">
            <v>703-430</v>
          </cell>
          <cell r="B138" t="str">
            <v>Sôn 2 lôùp cho saét theùp caùc loaïi</v>
          </cell>
          <cell r="C138" t="str">
            <v>m2</v>
          </cell>
          <cell r="D138">
            <v>4974</v>
          </cell>
          <cell r="E138">
            <v>659</v>
          </cell>
        </row>
        <row r="139">
          <cell r="A139" t="str">
            <v>703-430CR</v>
          </cell>
          <cell r="B139" t="str">
            <v xml:space="preserve">Sôn choáng ró 2 lôùp cho caáu kieän saét hình </v>
          </cell>
          <cell r="C139" t="str">
            <v>m2</v>
          </cell>
          <cell r="D139">
            <v>4974</v>
          </cell>
          <cell r="E139">
            <v>659</v>
          </cell>
        </row>
        <row r="140">
          <cell r="A140" t="str">
            <v>703-430D</v>
          </cell>
          <cell r="B140" t="str">
            <v>Sôn daàu 2 lôùp cho caáu kieän saét hình</v>
          </cell>
          <cell r="C140" t="str">
            <v>m2</v>
          </cell>
          <cell r="D140">
            <v>4974</v>
          </cell>
          <cell r="E140">
            <v>659</v>
          </cell>
        </row>
        <row r="141">
          <cell r="A141" t="str">
            <v>703-510</v>
          </cell>
          <cell r="B141" t="str">
            <v>Sôn nöôùc vaøo caùc keát caáu ñaõ baû</v>
          </cell>
          <cell r="C141" t="str">
            <v>m2</v>
          </cell>
          <cell r="D141">
            <v>3384</v>
          </cell>
          <cell r="E141">
            <v>507</v>
          </cell>
          <cell r="F141">
            <v>0</v>
          </cell>
        </row>
        <row r="142">
          <cell r="A142" t="str">
            <v>704-110</v>
          </cell>
          <cell r="B142" t="str">
            <v>Queùt bitum noùng vaøo töôøng</v>
          </cell>
          <cell r="C142" t="str">
            <v>m2</v>
          </cell>
          <cell r="D142">
            <v>7315</v>
          </cell>
          <cell r="E142">
            <v>757</v>
          </cell>
          <cell r="F142">
            <v>0</v>
          </cell>
        </row>
        <row r="143">
          <cell r="A143" t="str">
            <v>704-220</v>
          </cell>
          <cell r="B143" t="str">
            <v>Queùt bitum  2 nöôùc+2 lôùp giaáy daàu</v>
          </cell>
          <cell r="C143" t="str">
            <v>m2</v>
          </cell>
          <cell r="D143">
            <v>25949</v>
          </cell>
          <cell r="E143">
            <v>4324</v>
          </cell>
          <cell r="F143">
            <v>0</v>
          </cell>
        </row>
        <row r="144">
          <cell r="A144" t="str">
            <v>704-220SR</v>
          </cell>
          <cell r="B144" t="str">
            <v>Queùt Flinkote 2 nöôùc+2 lôùp giaáy daàu cho maùi vaø saûnh</v>
          </cell>
          <cell r="C144" t="str">
            <v>m2</v>
          </cell>
          <cell r="D144">
            <v>18678</v>
          </cell>
          <cell r="E144">
            <v>4324</v>
          </cell>
          <cell r="F144">
            <v>0</v>
          </cell>
        </row>
        <row r="145">
          <cell r="A145" t="str">
            <v>704-320</v>
          </cell>
          <cell r="B145" t="str">
            <v>Queùt bitum  3 nöôùc+2 lôùp bao taûi</v>
          </cell>
          <cell r="C145" t="str">
            <v>m2</v>
          </cell>
          <cell r="D145">
            <v>23109</v>
          </cell>
          <cell r="E145">
            <v>8215</v>
          </cell>
          <cell r="F145">
            <v>0</v>
          </cell>
        </row>
        <row r="146">
          <cell r="A146" t="str">
            <v>704-320SR</v>
          </cell>
          <cell r="B146" t="str">
            <v>Cheøn nhöïa loûng</v>
          </cell>
          <cell r="C146" t="str">
            <v>m2</v>
          </cell>
          <cell r="D146">
            <v>27213</v>
          </cell>
          <cell r="E146">
            <v>8215</v>
          </cell>
          <cell r="F146">
            <v>0</v>
          </cell>
        </row>
        <row r="147">
          <cell r="A147" t="str">
            <v>B13-4/CÑ79/12</v>
          </cell>
          <cell r="B147" t="str">
            <v xml:space="preserve"> Traûi ñaù 1x2 saân traïm</v>
          </cell>
          <cell r="C147" t="str">
            <v>m3</v>
          </cell>
          <cell r="D147">
            <v>121800</v>
          </cell>
          <cell r="E147">
            <v>8023</v>
          </cell>
        </row>
        <row r="148">
          <cell r="A148" t="str">
            <v>B13-4/CÑ79/24</v>
          </cell>
          <cell r="B148" t="str">
            <v>Saép ñaù daêm 2x4 baèng thuû coâng sau moá caàu, thaân coáng, töôøng ñaàu</v>
          </cell>
          <cell r="C148" t="str">
            <v>m3</v>
          </cell>
          <cell r="D148">
            <v>121800</v>
          </cell>
          <cell r="E148">
            <v>8023</v>
          </cell>
        </row>
        <row r="149">
          <cell r="A149" t="str">
            <v>B13-4/CÑ79/57</v>
          </cell>
          <cell r="B149" t="str">
            <v>Xeáp ñaù 5x7 choáng chaùy cho MBA löïc</v>
          </cell>
          <cell r="C149" t="str">
            <v>m3</v>
          </cell>
          <cell r="D149">
            <v>121800</v>
          </cell>
          <cell r="E149">
            <v>8023</v>
          </cell>
          <cell r="F149">
            <v>1377700</v>
          </cell>
        </row>
        <row r="150">
          <cell r="A150" t="str">
            <v>B3-13/CÑ79</v>
          </cell>
          <cell r="B150" t="str">
            <v>Laøm laêng tru thoaùt nöôùc (ñaù 4x6,1x2 )</v>
          </cell>
          <cell r="C150" t="str">
            <v>100m3</v>
          </cell>
          <cell r="D150">
            <v>18384400</v>
          </cell>
          <cell r="E150">
            <v>689400</v>
          </cell>
          <cell r="F150">
            <v>1377700</v>
          </cell>
        </row>
        <row r="151">
          <cell r="A151" t="str">
            <v>B3-13e/CÑ79/12</v>
          </cell>
          <cell r="B151" t="str">
            <v xml:space="preserve"> Ñaù vuïn xeáp chaân taluy
 (ñaù 5x7 keïp ñaù1x2,ñaù maït) </v>
          </cell>
          <cell r="C151" t="str">
            <v>100m3</v>
          </cell>
          <cell r="D151">
            <v>16752000</v>
          </cell>
          <cell r="E151">
            <v>689400</v>
          </cell>
          <cell r="F151">
            <v>1377700</v>
          </cell>
        </row>
        <row r="152">
          <cell r="A152" t="str">
            <v>B3-13e/CÑ79/57P</v>
          </cell>
          <cell r="B152" t="str">
            <v>Laøm moùng ñöôøng ñaù 5x7 cheøn phuùn daøy 0,2m</v>
          </cell>
          <cell r="C152" t="str">
            <v>100m3</v>
          </cell>
          <cell r="D152">
            <v>16752000</v>
          </cell>
          <cell r="E152">
            <v>689400</v>
          </cell>
          <cell r="F152">
            <v>1377700</v>
          </cell>
        </row>
        <row r="153">
          <cell r="A153" t="str">
            <v>B3-13e/CÑ79/46C</v>
          </cell>
          <cell r="B153" t="str">
            <v>Laøm moùng ñaù 4x6 keïp caùt daøy 0,2m</v>
          </cell>
          <cell r="C153" t="str">
            <v>100m3</v>
          </cell>
          <cell r="D153">
            <v>16752000</v>
          </cell>
          <cell r="E153">
            <v>689400</v>
          </cell>
          <cell r="F153">
            <v>1377700</v>
          </cell>
        </row>
        <row r="154">
          <cell r="A154" t="str">
            <v>B3-13e/CÑ79/57C</v>
          </cell>
          <cell r="B154" t="str">
            <v>Laøm moùng ñaù 5x7 keïp caùt daøy 0,2m</v>
          </cell>
          <cell r="C154" t="str">
            <v>100m3</v>
          </cell>
          <cell r="D154">
            <v>16752000</v>
          </cell>
          <cell r="E154">
            <v>689400</v>
          </cell>
          <cell r="F154">
            <v>1377700</v>
          </cell>
        </row>
        <row r="155">
          <cell r="A155" t="str">
            <v>B3-14eù/CÑ79</v>
          </cell>
          <cell r="B155" t="str">
            <v>Traõi caùn ñaù mi 25l/m2 ; =4.47*0.025</v>
          </cell>
          <cell r="C155" t="str">
            <v>100m3</v>
          </cell>
          <cell r="D155">
            <v>15828000</v>
          </cell>
          <cell r="E155">
            <v>41877</v>
          </cell>
          <cell r="F155">
            <v>834610</v>
          </cell>
        </row>
        <row r="156">
          <cell r="A156" t="str">
            <v>B3-3/CÑ79</v>
          </cell>
          <cell r="B156" t="str">
            <v>Caùn nguyeân thoå</v>
          </cell>
          <cell r="C156" t="str">
            <v>100m2</v>
          </cell>
          <cell r="D156">
            <v>278310</v>
          </cell>
          <cell r="E156">
            <v>1441</v>
          </cell>
          <cell r="F156">
            <v>22284</v>
          </cell>
        </row>
        <row r="157">
          <cell r="A157" t="str">
            <v>K0-001</v>
          </cell>
          <cell r="B157" t="str">
            <v>Laép ñaët lavabo</v>
          </cell>
          <cell r="C157" t="str">
            <v>Boä</v>
          </cell>
          <cell r="D157">
            <v>278310</v>
          </cell>
          <cell r="E157">
            <v>35485</v>
          </cell>
          <cell r="F157">
            <v>0</v>
          </cell>
        </row>
        <row r="158">
          <cell r="A158" t="str">
            <v>K0-201</v>
          </cell>
          <cell r="B158" t="str">
            <v>Laép ñaët baøn caàu beät</v>
          </cell>
          <cell r="C158" t="str">
            <v>Boä</v>
          </cell>
          <cell r="D158">
            <v>565369</v>
          </cell>
          <cell r="E158">
            <v>34679</v>
          </cell>
          <cell r="F158">
            <v>0</v>
          </cell>
        </row>
        <row r="159">
          <cell r="A159" t="str">
            <v>K0-501</v>
          </cell>
          <cell r="B159" t="str">
            <v>Laép voøi (1 voøi) taém höông sen</v>
          </cell>
          <cell r="C159" t="str">
            <v>Boä</v>
          </cell>
          <cell r="D159">
            <v>145642</v>
          </cell>
          <cell r="E159">
            <v>30243</v>
          </cell>
          <cell r="F159">
            <v>0</v>
          </cell>
        </row>
        <row r="160">
          <cell r="A160" t="str">
            <v>K1-021</v>
          </cell>
          <cell r="B160" t="str">
            <v>Laép ñaët oáng STK D26/34</v>
          </cell>
          <cell r="C160" t="str">
            <v>m</v>
          </cell>
          <cell r="D160">
            <v>24122</v>
          </cell>
          <cell r="E160">
            <v>4462</v>
          </cell>
          <cell r="F160">
            <v>0</v>
          </cell>
        </row>
        <row r="161">
          <cell r="A161" t="str">
            <v>K1-051</v>
          </cell>
          <cell r="B161" t="str">
            <v>Laép ñaët oáng STK D50/60</v>
          </cell>
          <cell r="C161" t="str">
            <v>m</v>
          </cell>
          <cell r="D161">
            <v>46431</v>
          </cell>
          <cell r="E161">
            <v>6431</v>
          </cell>
          <cell r="F161">
            <v>0</v>
          </cell>
        </row>
        <row r="162">
          <cell r="A162" t="str">
            <v>K1-051SR</v>
          </cell>
          <cell r="B162" t="str">
            <v>Laép ñaët oáng theùp D168/4mm coät</v>
          </cell>
          <cell r="C162" t="str">
            <v>m</v>
          </cell>
          <cell r="D162">
            <v>180000</v>
          </cell>
          <cell r="E162">
            <v>19293</v>
          </cell>
          <cell r="F162">
            <v>0</v>
          </cell>
        </row>
        <row r="163">
          <cell r="A163" t="str">
            <v>K1-051x3SR</v>
          </cell>
          <cell r="B163" t="str">
            <v>Laép ñaët oáng STK D140 noái MBA vaø Beå daàu söï coá</v>
          </cell>
          <cell r="C163" t="str">
            <v>m</v>
          </cell>
          <cell r="D163">
            <v>139293</v>
          </cell>
          <cell r="E163">
            <v>19293</v>
          </cell>
          <cell r="F163">
            <v>0</v>
          </cell>
        </row>
        <row r="164">
          <cell r="A164" t="str">
            <v>K1-111</v>
          </cell>
          <cell r="B164" t="str">
            <v xml:space="preserve">Laép ñaët oáng PVC D21                                  </v>
          </cell>
          <cell r="C164" t="str">
            <v>m</v>
          </cell>
          <cell r="D164">
            <v>3859</v>
          </cell>
          <cell r="E164">
            <v>2685</v>
          </cell>
          <cell r="F164">
            <v>0</v>
          </cell>
        </row>
        <row r="165">
          <cell r="A165" t="str">
            <v>K1-151</v>
          </cell>
          <cell r="B165" t="str">
            <v>Laép ñaët oáng PVC D50 ( thoaùt aåm )</v>
          </cell>
          <cell r="C165" t="str">
            <v>m</v>
          </cell>
          <cell r="D165">
            <v>10553</v>
          </cell>
          <cell r="E165">
            <v>4502</v>
          </cell>
          <cell r="F165">
            <v>0</v>
          </cell>
        </row>
        <row r="166">
          <cell r="A166" t="str">
            <v>K1-151SR</v>
          </cell>
          <cell r="B166" t="str">
            <v xml:space="preserve">Laép oáng PVC D60                                       </v>
          </cell>
          <cell r="C166" t="str">
            <v>m</v>
          </cell>
          <cell r="D166">
            <v>9919</v>
          </cell>
          <cell r="E166">
            <v>4502</v>
          </cell>
          <cell r="F166">
            <v>0</v>
          </cell>
        </row>
        <row r="167">
          <cell r="A167" t="str">
            <v>K1-151SR2</v>
          </cell>
          <cell r="B167" t="str">
            <v>Laép ñaët oáng PVC D114</v>
          </cell>
          <cell r="C167" t="str">
            <v>m</v>
          </cell>
          <cell r="D167">
            <v>21106</v>
          </cell>
          <cell r="E167">
            <v>9004</v>
          </cell>
          <cell r="F167">
            <v>0</v>
          </cell>
        </row>
        <row r="168">
          <cell r="A168" t="str">
            <v>K1-151SR4</v>
          </cell>
          <cell r="B168" t="str">
            <v>Laép ñaët oáng PVC D220</v>
          </cell>
          <cell r="C168" t="str">
            <v>m</v>
          </cell>
          <cell r="D168">
            <v>42212</v>
          </cell>
          <cell r="E168">
            <v>18008</v>
          </cell>
          <cell r="F168">
            <v>0</v>
          </cell>
        </row>
        <row r="169">
          <cell r="A169" t="str">
            <v>K2-451</v>
          </cell>
          <cell r="B169" t="str">
            <v>Saûn xuaát laép ñaët oáng manchon STK D50x15</v>
          </cell>
          <cell r="C169" t="str">
            <v>Caùi</v>
          </cell>
          <cell r="D169">
            <v>6099</v>
          </cell>
          <cell r="E169">
            <v>2278</v>
          </cell>
        </row>
        <row r="170">
          <cell r="A170" t="str">
            <v>K2-451SR3</v>
          </cell>
          <cell r="B170" t="str">
            <v xml:space="preserve">Saûn xuaát laép ñaët oáng manchon STK D140 </v>
          </cell>
          <cell r="C170" t="str">
            <v>Caùi</v>
          </cell>
          <cell r="D170">
            <v>18297</v>
          </cell>
          <cell r="E170">
            <v>6834</v>
          </cell>
          <cell r="F170">
            <v>0</v>
          </cell>
        </row>
        <row r="171">
          <cell r="A171" t="str">
            <v>K2-702</v>
          </cell>
          <cell r="B171" t="str">
            <v>Laép ñaët co PVC D21</v>
          </cell>
          <cell r="C171" t="str">
            <v>Caùi</v>
          </cell>
          <cell r="D171">
            <v>1042</v>
          </cell>
          <cell r="E171">
            <v>624</v>
          </cell>
          <cell r="F171">
            <v>0</v>
          </cell>
        </row>
        <row r="172">
          <cell r="A172" t="str">
            <v>K2-706</v>
          </cell>
          <cell r="B172" t="str">
            <v xml:space="preserve">Laép ñaët co PVC D60  </v>
          </cell>
          <cell r="C172" t="str">
            <v>Caùi</v>
          </cell>
          <cell r="D172">
            <v>4891</v>
          </cell>
          <cell r="E172">
            <v>1595</v>
          </cell>
          <cell r="F172">
            <v>0</v>
          </cell>
        </row>
        <row r="173">
          <cell r="A173" t="str">
            <v>K2-706SR2</v>
          </cell>
          <cell r="B173" t="str">
            <v>Laép ñaët co PVC D100</v>
          </cell>
          <cell r="C173" t="str">
            <v>Caùi</v>
          </cell>
          <cell r="D173">
            <v>9782</v>
          </cell>
          <cell r="E173">
            <v>3190</v>
          </cell>
          <cell r="F173">
            <v>0</v>
          </cell>
        </row>
        <row r="174">
          <cell r="A174" t="str">
            <v>K2-806</v>
          </cell>
          <cell r="B174" t="str">
            <v>Laép ñaët manchon PVC D60</v>
          </cell>
          <cell r="C174" t="str">
            <v>Caùi</v>
          </cell>
          <cell r="D174">
            <v>1605</v>
          </cell>
          <cell r="E174">
            <v>1595</v>
          </cell>
          <cell r="F174">
            <v>0</v>
          </cell>
        </row>
        <row r="175">
          <cell r="A175" t="str">
            <v>K2-806SR2</v>
          </cell>
          <cell r="B175" t="str">
            <v>Laép ñaët manchon PVC D114</v>
          </cell>
          <cell r="C175" t="str">
            <v>Caùi</v>
          </cell>
          <cell r="D175">
            <v>3210</v>
          </cell>
          <cell r="E175">
            <v>3190</v>
          </cell>
          <cell r="F175">
            <v>0</v>
          </cell>
        </row>
        <row r="176">
          <cell r="A176" t="str">
            <v>K2-902</v>
          </cell>
          <cell r="B176" t="str">
            <v>Laép ñaët Teâ PVC D21</v>
          </cell>
          <cell r="C176" t="str">
            <v>Caùi</v>
          </cell>
          <cell r="D176">
            <v>1250</v>
          </cell>
          <cell r="E176">
            <v>936</v>
          </cell>
          <cell r="F176">
            <v>0</v>
          </cell>
        </row>
        <row r="177">
          <cell r="A177" t="str">
            <v>K2-906</v>
          </cell>
          <cell r="B177" t="str">
            <v>Laép ñaët Teâ PVC D50</v>
          </cell>
          <cell r="C177" t="str">
            <v>Caùi</v>
          </cell>
          <cell r="D177">
            <v>7540</v>
          </cell>
          <cell r="E177">
            <v>2392</v>
          </cell>
          <cell r="F177">
            <v>0</v>
          </cell>
        </row>
        <row r="178">
          <cell r="A178" t="str">
            <v>K2-906SR2</v>
          </cell>
          <cell r="B178" t="str">
            <v>Laép ñaët Teâ PVC D100</v>
          </cell>
          <cell r="C178" t="str">
            <v>Caùi</v>
          </cell>
          <cell r="D178">
            <v>15080</v>
          </cell>
          <cell r="E178">
            <v>4784</v>
          </cell>
          <cell r="F178">
            <v>0</v>
          </cell>
        </row>
        <row r="179">
          <cell r="A179" t="str">
            <v>K4-011</v>
          </cell>
          <cell r="B179" t="str">
            <v>Laép pheåu thu  nöôÙc baèng gang</v>
          </cell>
          <cell r="C179" t="str">
            <v>Caùi</v>
          </cell>
          <cell r="D179">
            <v>10172</v>
          </cell>
          <cell r="E179">
            <v>3724</v>
          </cell>
          <cell r="F179">
            <v>0</v>
          </cell>
        </row>
        <row r="180">
          <cell r="A180" t="str">
            <v>K4-201</v>
          </cell>
          <cell r="B180" t="str">
            <v>Laép ñaët göông soi 60x40x5</v>
          </cell>
          <cell r="C180" t="str">
            <v>boä</v>
          </cell>
          <cell r="D180">
            <v>60270</v>
          </cell>
          <cell r="E180">
            <v>1585</v>
          </cell>
          <cell r="F180">
            <v>0</v>
          </cell>
        </row>
        <row r="181">
          <cell r="A181" t="str">
            <v>K4-232</v>
          </cell>
          <cell r="B181" t="str">
            <v>Hoäp ñöïng giaáy veä sinh</v>
          </cell>
          <cell r="C181" t="str">
            <v>boä</v>
          </cell>
          <cell r="D181">
            <v>5539</v>
          </cell>
          <cell r="E181">
            <v>892</v>
          </cell>
          <cell r="F181">
            <v>0</v>
          </cell>
        </row>
        <row r="182">
          <cell r="A182" t="str">
            <v>050-511/3285</v>
          </cell>
          <cell r="B182" t="str">
            <v>Laép ñaët daøn tru coångï vaø giaù ñôû 110kV</v>
          </cell>
          <cell r="C182" t="str">
            <v>Taán</v>
          </cell>
          <cell r="D182">
            <v>9726000</v>
          </cell>
          <cell r="E182">
            <v>203824</v>
          </cell>
          <cell r="F182">
            <v>62380</v>
          </cell>
        </row>
        <row r="183">
          <cell r="A183" t="str">
            <v>ÑM-3285</v>
          </cell>
          <cell r="B183" t="str">
            <v>Gia coâng maï keõm caáu kieän saét hình</v>
          </cell>
          <cell r="C183" t="str">
            <v>Taán</v>
          </cell>
          <cell r="D183">
            <v>10500000</v>
          </cell>
          <cell r="E183">
            <v>0</v>
          </cell>
          <cell r="F183">
            <v>0</v>
          </cell>
        </row>
        <row r="184">
          <cell r="A184" t="str">
            <v>ÑM-3285/1</v>
          </cell>
          <cell r="B184" t="str">
            <v>Saét hình thaønh phaåm cho truï vaø giaù ñôû 110kV</v>
          </cell>
          <cell r="C184" t="str">
            <v>Taán</v>
          </cell>
          <cell r="D184">
            <v>9726000</v>
          </cell>
          <cell r="E184">
            <v>0</v>
          </cell>
          <cell r="F184">
            <v>0</v>
          </cell>
        </row>
        <row r="185">
          <cell r="A185" t="str">
            <v>ÑM-3285/2</v>
          </cell>
          <cell r="B185" t="str">
            <v>Saét hình thaønh phaåm cho xaø daøn 110kV</v>
          </cell>
          <cell r="C185" t="str">
            <v>Taán</v>
          </cell>
          <cell r="D185">
            <v>10500000</v>
          </cell>
          <cell r="E185">
            <v>0</v>
          </cell>
          <cell r="F185">
            <v>0</v>
          </cell>
        </row>
        <row r="186">
          <cell r="A186" t="str">
            <v>VC-03B</v>
          </cell>
          <cell r="B186" t="str">
            <v>Boác xuùc ñaát thöøa leân xuoáng ,tôi x1.3</v>
          </cell>
          <cell r="C186" t="str">
            <v>m3</v>
          </cell>
          <cell r="D186">
            <v>0</v>
          </cell>
          <cell r="E186">
            <v>1882</v>
          </cell>
          <cell r="F186">
            <v>0</v>
          </cell>
        </row>
        <row r="187">
          <cell r="A187" t="str">
            <v>VC-03C</v>
          </cell>
          <cell r="B187" t="str">
            <v>Chuyeån  ñaát thöøa baèng xe cuùtkít cly 200m</v>
          </cell>
          <cell r="C187" t="str">
            <v>m3</v>
          </cell>
          <cell r="D187">
            <v>0</v>
          </cell>
          <cell r="E187">
            <v>6653</v>
          </cell>
          <cell r="F187">
            <v>0</v>
          </cell>
        </row>
        <row r="188">
          <cell r="A188" t="str">
            <v>TAM TINH</v>
          </cell>
          <cell r="B188" t="str">
            <v xml:space="preserve"> Gia coâng laép ñaët baûn leà F20 </v>
          </cell>
          <cell r="C188" t="str">
            <v>boä</v>
          </cell>
          <cell r="D188">
            <v>20000</v>
          </cell>
          <cell r="E188">
            <v>1000</v>
          </cell>
        </row>
        <row r="189">
          <cell r="A189" t="str">
            <v>TT1</v>
          </cell>
          <cell r="B189" t="str">
            <v xml:space="preserve"> Gia coâng laép ñaët boulon F12x100 </v>
          </cell>
          <cell r="C189" t="str">
            <v>boä</v>
          </cell>
          <cell r="D189">
            <v>2300</v>
          </cell>
        </row>
        <row r="190">
          <cell r="A190" t="str">
            <v>TT2</v>
          </cell>
          <cell r="B190" t="str">
            <v xml:space="preserve"> Gia coâng laép ñaët baûn leà F20 </v>
          </cell>
          <cell r="C190" t="str">
            <v>boä</v>
          </cell>
          <cell r="D190">
            <v>20000</v>
          </cell>
          <cell r="E190">
            <v>1000</v>
          </cell>
        </row>
        <row r="191">
          <cell r="A191" t="str">
            <v>TT3</v>
          </cell>
          <cell r="B191" t="str">
            <v>Gia coâng ñònh vò buloâng neo ( Vaät lieäu B caáp)</v>
          </cell>
          <cell r="C191" t="str">
            <v>Boä</v>
          </cell>
          <cell r="D191">
            <v>27000</v>
          </cell>
          <cell r="E191">
            <v>6000</v>
          </cell>
        </row>
        <row r="192">
          <cell r="A192" t="str">
            <v>TT4</v>
          </cell>
          <cell r="B192" t="str">
            <v>6 moùng choáng seùt 110 KV ( 3 truï 3,5m vaø 3   tru 2,5m) : M20 - 500
= 6*4</v>
          </cell>
          <cell r="C192" t="str">
            <v>Boä</v>
          </cell>
          <cell r="D192">
            <v>20000</v>
          </cell>
          <cell r="E192">
            <v>6000</v>
          </cell>
        </row>
        <row r="193">
          <cell r="A193" t="str">
            <v>TT5</v>
          </cell>
          <cell r="B193" t="str">
            <v>3 moùng DCL 110KV : M24 - 600
=3*8</v>
          </cell>
          <cell r="C193" t="str">
            <v>Boä</v>
          </cell>
          <cell r="D193">
            <v>27000</v>
          </cell>
          <cell r="E193">
            <v>6000</v>
          </cell>
        </row>
        <row r="194">
          <cell r="A194" t="str">
            <v>TT6</v>
          </cell>
          <cell r="B194" t="str">
            <v>9 moùng (2 söù ñôû 110KV + 3 TU + 3 TI+1MBATD ) : M16-500 =9*8</v>
          </cell>
          <cell r="C194" t="str">
            <v>Boä</v>
          </cell>
          <cell r="D194">
            <v>16000</v>
          </cell>
          <cell r="E194">
            <v>6000</v>
          </cell>
        </row>
        <row r="195">
          <cell r="A195" t="str">
            <v>TT7</v>
          </cell>
          <cell r="B195" t="str">
            <v>1 maùy caét 110KV: M24-600/200
=1*12</v>
          </cell>
          <cell r="C195" t="str">
            <v>Boä</v>
          </cell>
          <cell r="D195">
            <v>27000</v>
          </cell>
          <cell r="E195">
            <v>6000</v>
          </cell>
        </row>
        <row r="196">
          <cell r="A196" t="str">
            <v>TT8</v>
          </cell>
          <cell r="B196" t="str">
            <v>4 moùng truï coång 110Kv MTC1:M30-1400/200
=4*16</v>
          </cell>
          <cell r="C196" t="str">
            <v>Boä</v>
          </cell>
          <cell r="D196">
            <v>90000</v>
          </cell>
          <cell r="E196">
            <v>6000</v>
          </cell>
        </row>
        <row r="197">
          <cell r="A197" t="str">
            <v>TT9</v>
          </cell>
          <cell r="B197" t="str">
            <v>2 moùng truï coång 110Kv MTC2: M30/1400-200
=2*16</v>
          </cell>
          <cell r="C197" t="str">
            <v>Boä</v>
          </cell>
          <cell r="D197">
            <v>90000</v>
          </cell>
          <cell r="E197">
            <v>6000</v>
          </cell>
        </row>
        <row r="198">
          <cell r="A198" t="str">
            <v>TT10</v>
          </cell>
          <cell r="B198" t="str">
            <v>6 moùng truï chieáu saùng : M20-500
=6*4</v>
          </cell>
          <cell r="C198" t="str">
            <v>Boä</v>
          </cell>
          <cell r="D198">
            <v>20000</v>
          </cell>
          <cell r="E198">
            <v>6000</v>
          </cell>
        </row>
        <row r="199">
          <cell r="A199" t="str">
            <v>TT11</v>
          </cell>
          <cell r="B199" t="str">
            <v>1 moùng daøn tu buø: M20-900
=1*4</v>
          </cell>
          <cell r="C199" t="str">
            <v>Boä</v>
          </cell>
          <cell r="D199">
            <v>36000</v>
          </cell>
          <cell r="E199">
            <v>6000</v>
          </cell>
        </row>
        <row r="200">
          <cell r="A200" t="str">
            <v>TT12</v>
          </cell>
          <cell r="B200" t="str">
            <v>Saûn xuaát laép ñaët caùc phuï kieän cho löôùi loïc MBA :Bulong daõn chaân (Hieti HLC) d12-100</v>
          </cell>
          <cell r="C200" t="str">
            <v>boä</v>
          </cell>
          <cell r="D200">
            <v>15000</v>
          </cell>
          <cell r="E200">
            <v>6000</v>
          </cell>
        </row>
        <row r="201">
          <cell r="A201" t="str">
            <v>TT13</v>
          </cell>
          <cell r="B201" t="str">
            <v>Saûn xuaát laép ñaët caùc phuï kieän cho löôùi loïc MBA :Bulong ñuoâi caù d12-80</v>
          </cell>
          <cell r="C201" t="str">
            <v>boä</v>
          </cell>
          <cell r="D201">
            <v>4000</v>
          </cell>
          <cell r="E201">
            <v>3000</v>
          </cell>
          <cell r="F201">
            <v>0</v>
          </cell>
        </row>
        <row r="202">
          <cell r="A202" t="str">
            <v>TT14</v>
          </cell>
          <cell r="B202" t="str">
            <v>Laép ñaët maùt bôm 2HP cho Beå daàu söï coá (B caáp)</v>
          </cell>
          <cell r="C202" t="str">
            <v>boä</v>
          </cell>
          <cell r="D202">
            <v>2000000</v>
          </cell>
          <cell r="E202">
            <v>50000</v>
          </cell>
        </row>
        <row r="203">
          <cell r="A203" t="str">
            <v>TT15</v>
          </cell>
          <cell r="B203" t="str">
            <v>Saûn xuaát laép ñaët bulon daõn chaân M10x80</v>
          </cell>
          <cell r="C203" t="str">
            <v>boä</v>
          </cell>
          <cell r="D203">
            <v>10000</v>
          </cell>
          <cell r="E203">
            <v>6000</v>
          </cell>
          <cell r="F203">
            <v>0</v>
          </cell>
        </row>
        <row r="204">
          <cell r="A204" t="str">
            <v>TT16</v>
          </cell>
          <cell r="B204" t="str">
            <v>Laép ñaët boàn nöôÙc TröôØng tuyeàn 500L</v>
          </cell>
          <cell r="C204" t="str">
            <v>Boä</v>
          </cell>
          <cell r="D204">
            <v>3000000</v>
          </cell>
          <cell r="E204">
            <v>1000</v>
          </cell>
        </row>
        <row r="205">
          <cell r="A205" t="str">
            <v>TT17</v>
          </cell>
          <cell r="B205" t="str">
            <v>Ñoùng gieáng nöôÙc oáng PVC F42 caû bôm 1 ngöïa</v>
          </cell>
          <cell r="C205" t="str">
            <v>Boä</v>
          </cell>
          <cell r="D205">
            <v>4000000</v>
          </cell>
          <cell r="E205">
            <v>100000</v>
          </cell>
        </row>
        <row r="206">
          <cell r="A206" t="str">
            <v>TT18</v>
          </cell>
          <cell r="B206" t="str">
            <v>Laép ñaët van PVC D21</v>
          </cell>
          <cell r="C206" t="str">
            <v>caùi</v>
          </cell>
          <cell r="D206">
            <v>10000</v>
          </cell>
          <cell r="E206">
            <v>1000</v>
          </cell>
          <cell r="F206">
            <v>0</v>
          </cell>
        </row>
        <row r="207">
          <cell r="A207" t="str">
            <v>TT19</v>
          </cell>
          <cell r="B207" t="str">
            <v xml:space="preserve">Gia coâng laép ñaët Tuû beáp vaùn OÂ can ( 2 x0,5 )m </v>
          </cell>
          <cell r="C207" t="str">
            <v>caùi</v>
          </cell>
          <cell r="D207">
            <v>1000000</v>
          </cell>
          <cell r="E207">
            <v>100000</v>
          </cell>
        </row>
        <row r="208">
          <cell r="A208" t="str">
            <v>TT</v>
          </cell>
          <cell r="B208" t="str">
            <v>Gia coâng bu loâng</v>
          </cell>
          <cell r="C208" t="str">
            <v>Taán</v>
          </cell>
          <cell r="D208">
            <v>10500000</v>
          </cell>
          <cell r="E208">
            <v>0</v>
          </cell>
          <cell r="F208">
            <v>0</v>
          </cell>
        </row>
        <row r="209">
          <cell r="A209" t="str">
            <v>TT21</v>
          </cell>
          <cell r="B209" t="str">
            <v>Bu-loâng M16x40</v>
          </cell>
          <cell r="C209" t="str">
            <v>boä</v>
          </cell>
          <cell r="D209">
            <v>2300</v>
          </cell>
          <cell r="E209">
            <v>0</v>
          </cell>
        </row>
        <row r="210">
          <cell r="A210" t="str">
            <v>TT22</v>
          </cell>
          <cell r="B210" t="str">
            <v>Bu-loâng M16x50</v>
          </cell>
          <cell r="C210" t="str">
            <v>boä</v>
          </cell>
          <cell r="D210">
            <v>2300</v>
          </cell>
          <cell r="E210">
            <v>0</v>
          </cell>
        </row>
        <row r="211">
          <cell r="A211" t="str">
            <v>TT23</v>
          </cell>
          <cell r="B211" t="str">
            <v>Bu-loâng M16x60</v>
          </cell>
          <cell r="C211" t="str">
            <v>boä</v>
          </cell>
          <cell r="D211">
            <v>2500</v>
          </cell>
          <cell r="E211">
            <v>0</v>
          </cell>
        </row>
        <row r="212">
          <cell r="A212" t="str">
            <v>TT24</v>
          </cell>
          <cell r="B212" t="str">
            <v>Bu-loâng M16x80</v>
          </cell>
          <cell r="C212" t="str">
            <v>boä</v>
          </cell>
          <cell r="D212">
            <v>2700</v>
          </cell>
          <cell r="E212">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O REV.1(ARMOR)"/>
      <sheetName val="SUM-BQ-REV.1"/>
      <sheetName val="VENDOR-QUOTES"/>
      <sheetName val="HV SWGR &amp; MCC"/>
      <sheetName val="BUILDING ELE."/>
      <sheetName val="PAINTING"/>
      <sheetName val="CATHODIC PROTECTION"/>
      <sheetName val="PAGE-PARTY"/>
      <sheetName val="CCTV"/>
      <sheetName val="WEATHER PROOF LTG. &amp; ROD LTG."/>
      <sheetName val="PVC CONDUIT"/>
      <sheetName val="BOX"/>
      <sheetName val="CABLE TRAY"/>
      <sheetName val="TERMINAL KIT"/>
      <sheetName val="EXP-PROOF EQUIPMENT"/>
      <sheetName val="COVE-PAGE"/>
      <sheetName val="PBD"/>
      <sheetName val="MTO REV.0(NON-ARMOR)"/>
      <sheetName val="MTO REV.0(ARMOR ON SHORE)"/>
      <sheetName val="CABLE"/>
      <sheetName val="MTO REV.2(ARMOR)"/>
      <sheetName val="SUM-BQ-REV.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20"/>
      <sheetName val="Sheet21"/>
      <sheetName val="Sheet22"/>
      <sheetName val="Sheet23"/>
      <sheetName val="Sheet24"/>
      <sheetName val="Sheet25"/>
      <sheetName val="Sheet26"/>
      <sheetName val="Sheet27"/>
      <sheetName val="Sheet28"/>
      <sheetName val="Sheet29"/>
      <sheetName val="Sheet30"/>
      <sheetName val="chi tiet "/>
      <sheetName val="chi tiet huong"/>
      <sheetName val="TH"/>
      <sheetName val="TH (2)"/>
      <sheetName val="XL4Poppy"/>
      <sheetName val="Cauchinh"/>
      <sheetName val="Dongnai"/>
      <sheetName val="TKenh"/>
      <sheetName val="Mhang"/>
      <sheetName val="Duong"/>
      <sheetName val="Chop"/>
      <sheetName val="Huydong"/>
      <sheetName val="THop"/>
      <sheetName val="CtinhCT"/>
      <sheetName val="DBT(h)"/>
      <sheetName val="BP"/>
      <sheetName val="CTduong"/>
      <sheetName val="CTCHop"/>
      <sheetName val="asphal"/>
      <sheetName val="Gvua"/>
      <sheetName val="Cmay"/>
      <sheetName val="VL (2)"/>
      <sheetName val="May (2)"/>
      <sheetName val="GVLBo"/>
      <sheetName val="XXXXXXXX"/>
      <sheetName val="CPV"/>
      <sheetName val="DGCM"/>
      <sheetName val="TL-I"/>
      <sheetName val="chitiet"/>
      <sheetName val="THG"/>
      <sheetName val="nhap"/>
      <sheetName val="TL3-2002"/>
      <sheetName val="9015"/>
      <sheetName val="0502"/>
      <sheetName val="2213"/>
      <sheetName val="7270"/>
      <sheetName val="8672"/>
      <sheetName val="3027"/>
      <sheetName val="3810"/>
      <sheetName val="8523"/>
      <sheetName val="MAU"/>
      <sheetName val="kl"/>
      <sheetName val="KHQ II"/>
      <sheetName val="00000000"/>
      <sheetName val="Gia VL"/>
      <sheetName val="Bang gia ca may"/>
      <sheetName val="Bang luong CB"/>
      <sheetName val="Bang P.tich CT"/>
      <sheetName val="D.toan chi tiet"/>
      <sheetName val="Bang TH Dtoan"/>
      <sheetName val="Che co"/>
      <sheetName val="chiet tinh che co"/>
      <sheetName val="ban cao"/>
      <sheetName val="Chiet tinh bancao"/>
      <sheetName val="ban cuon"/>
      <sheetName val="chiet tinh ban cuon"/>
      <sheetName val="ban lai"/>
      <sheetName val="chiet tinh ban lai"/>
      <sheetName val="na khoa"/>
      <sheetName val="chiet tinh nakhoa"/>
      <sheetName val="na ngam"/>
      <sheetName val="chiet tinh nangam"/>
      <sheetName val="chiet tinh phia lem"/>
      <sheetName val="phi lem"/>
      <sheetName val="Hoan thanh"/>
      <sheetName val="Khoach"/>
      <sheetName val="hoan th 15"/>
      <sheetName val="Khoach 15"/>
      <sheetName val="HT 22"/>
      <sheetName val="KH 22"/>
      <sheetName val="KH29"/>
      <sheetName val="KH T8"/>
      <sheetName val="T11"/>
      <sheetName val="T10"/>
      <sheetName val="T8"/>
      <sheetName val="T7"/>
      <sheetName val="Kh48"/>
      <sheetName val="Ht 48"/>
      <sheetName val="Ht128"/>
      <sheetName val="ht12"/>
      <sheetName val="Kh 12"/>
      <sheetName val="ht 20-10"/>
      <sheetName val="ht 24-11"/>
      <sheetName val="kh20-1"/>
      <sheetName val="Ht 20-1"/>
      <sheetName val="KH 12-1"/>
      <sheetName val="HT 12-1"/>
      <sheetName val="KH 5-1"/>
      <sheetName val="HT 5-1"/>
      <sheetName val="Kh29-12"/>
      <sheetName val="Ht29-12"/>
      <sheetName val="KH22-12"/>
      <sheetName val="Ht 22-12"/>
      <sheetName val="KH15-12"/>
      <sheetName val="Ht 15-12"/>
      <sheetName val="kh 7-12"/>
      <sheetName val="ht 7-12"/>
      <sheetName val="kh 30-11"/>
      <sheetName val="ht 30-11"/>
      <sheetName val="kh24-11"/>
      <sheetName val="kh 17-11"/>
      <sheetName val="ht 17-11"/>
      <sheetName val="kh 10-11"/>
      <sheetName val="ht 10-11"/>
      <sheetName val="kh 2-11"/>
      <sheetName val="ht 02-11"/>
      <sheetName val="kh 27-10"/>
      <sheetName val="ht 27-10"/>
      <sheetName val="kh28-10"/>
      <sheetName val="Kh 6-10"/>
      <sheetName val="06-10"/>
      <sheetName val="29-9"/>
      <sheetName val="22-9"/>
      <sheetName val="16-9"/>
      <sheetName val="8-9"/>
      <sheetName val="1-9"/>
      <sheetName val="26-8"/>
      <sheetName val="n198"/>
      <sheetName val="kh128"/>
      <sheetName val="HT29"/>
      <sheetName val="VENDOR-QUKTES"/>
      <sheetName val="HR SWGR &amp; MCC"/>
      <sheetName val="km338+00-km338+100(2)"/>
      <sheetName val="km337+136-km337-350"/>
      <sheetName val="km346+600-km346+820 (2)"/>
      <sheetName val="km346+330-km346+600 (2)"/>
      <sheetName val="km346+00-km346+240 (2)"/>
      <sheetName val="km345+661-km345+000 (2)"/>
      <sheetName val="km345+661-km345+000"/>
      <sheetName val="km338+60-km338+130"/>
      <sheetName val="km338+176-km338+230"/>
      <sheetName val="km342+376.41- km342+520.29"/>
      <sheetName val="km338+439-km388+571.89"/>
      <sheetName val="km342+297.58-km342+376.41"/>
      <sheetName val="km338+571.89-km338+652"/>
      <sheetName val="km337+533.60-km338 (2)"/>
      <sheetName val="km341+275-km341+350"/>
      <sheetName val="km341+913-km341+963"/>
      <sheetName val="km341+1077 -km341+1177.61"/>
      <sheetName val="km341+612-341+682"/>
      <sheetName val="km345+400-km345+500 (3) (2)"/>
      <sheetName val="km345+400-km345+500 (6')"/>
      <sheetName val="km345+400-km345+500 (4)"/>
      <sheetName val="km345+400-km345+500 (9)"/>
      <sheetName val="km345+400-km345+500 (6)"/>
      <sheetName val="km342+520-km342+690 (2)"/>
      <sheetName val="km341.26-km341+200 (2)"/>
      <sheetName val="Duong cong vu hcm (2)"/>
      <sheetName val="Duong cong vu hcm (4)"/>
      <sheetName val="Duong cong vu hcm (5)"/>
      <sheetName val="Duong cong vu hcm (9)"/>
      <sheetName val="Duong cong vu hcm (4;) (2)"/>
      <sheetName val="Duong cong vu hcm (7)"/>
      <sheetName val="Duong cong vu hcm (8)"/>
      <sheetName val="Duong cong vu hcm (6)"/>
      <sheetName val="Duong cong vu hcm (3)"/>
      <sheetName val="Duong cong vu hcm (2;) (2)"/>
      <sheetName val="Duong cong vu hcm (9;) (2)"/>
      <sheetName val="Duong cong vu hcm (8;) (2)"/>
      <sheetName val="Duong cong vu hcm (7;) (2)"/>
      <sheetName val="Duong cong vu hcm (13;) (2)"/>
      <sheetName val="Duong cong vu hcm( Lmat;0) (2)"/>
      <sheetName val="Duong cong vu hcm( Lmat;1) (2)"/>
      <sheetName val="Duong cong vu hcm( Lmat;2)"/>
      <sheetName val="Duong cong vu hcm (10)"/>
      <sheetName val="Duong cong vu hcm (67)"/>
      <sheetName val="Duong cong vu hcm (11)"/>
      <sheetName val="Duong cong vu hcm (12)"/>
      <sheetName val="Duong cong vu hcm"/>
      <sheetName val="KT Cap phoi"/>
      <sheetName val="btnhtrung"/>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ThietKe"/>
      <sheetName val="HoSoMT"/>
      <sheetName val="GiamSat"/>
      <sheetName val="ThamDinhTKKT"/>
      <sheetName val="ThamDinhDT"/>
      <sheetName val="QLDA"/>
      <sheetName val="TM"/>
      <sheetName val="TM (2)"/>
      <sheetName val="KPTH"/>
      <sheetName val="KPTH (2)"/>
      <sheetName val="Noi Suy"/>
      <sheetName val="Bia"/>
      <sheetName val="Bia (2)"/>
      <sheetName val="Gia NC"/>
      <sheetName val="00000001"/>
      <sheetName val="00000002"/>
      <sheetName val="10000000"/>
      <sheetName val="20000000"/>
      <sheetName val="30000000"/>
      <sheetName val="Congty"/>
      <sheetName val="VPPN"/>
      <sheetName val="XN74"/>
      <sheetName val="XN54"/>
      <sheetName val="XN33"/>
      <sheetName val="NK96"/>
      <sheetName val="XL4Test5"/>
      <sheetName val="CTY CAU THANH THUY"/>
      <sheetName val="VINACONEX 15 A"/>
      <sheetName val="NNGT-XMHM2"/>
      <sheetName val="NNGT-XMNS CTXDSO 6(6)"/>
      <sheetName val="892"/>
      <sheetName val="NNGT-XMNS (2)"/>
      <sheetName val="NNGT-XMNS (3)"/>
      <sheetName val="NNGT-XMNS (4)"/>
      <sheetName val="NNGT-XMNS (5)"/>
      <sheetName val="NNGT-XMBS (2)"/>
      <sheetName val="NNGT-XMHM"/>
      <sheetName val="da-1x2 ru muout Tong thuy"/>
      <sheetName val="cat nam dan (4)"/>
      <sheetName val="cat nam dan (5)"/>
      <sheetName val="cat nghia dan(3)"/>
      <sheetName val="ᄀ_x0000__x0000_䅀ᄀ_x0000__x0000_䅀ᄀ_x0000__x0000_䅀ᄀ_x0000__x0000_䅀ᄀ_x0000__x0000_䅀_x0000_䅀ᘀŀ_x0000_䅀ᘀŀ_x0000_䅀ᘀ"/>
      <sheetName val="DC1605"/>
      <sheetName val="DcnamTV"/>
      <sheetName val="ppnamdaibieu"/>
      <sheetName val="TyleAdreyanop"/>
      <sheetName val="ppAdreyanop"/>
      <sheetName val="ketqua"/>
      <sheetName val="maxminth"/>
      <sheetName val="5 nam (tach)"/>
      <sheetName val="5 nam (tach) (2)"/>
      <sheetName val="KH 2003"/>
      <sheetName val="KM20-21"/>
      <sheetName val="KM21-22"/>
      <sheetName val="KM22-23"/>
      <sheetName val="KM23-24"/>
      <sheetName val="KM24-25"/>
      <sheetName val="KM25-26"/>
      <sheetName val="KM26-27"/>
      <sheetName val="KM27-28"/>
      <sheetName val="KM28-29"/>
      <sheetName val="TCB2km27-28(T)"/>
      <sheetName val="TCB2km27-28 (R)"/>
      <sheetName val="tong hop"/>
      <sheetName val="phan tich DG"/>
      <sheetName val="gia vat lieu"/>
      <sheetName val="gia xe may"/>
      <sheetName val="gia nhan cong"/>
      <sheetName val="MTO REV_2_ARMOR_"/>
      <sheetName val="DTCT"/>
      <sheetName val="PTVT"/>
      <sheetName val="THDT"/>
      <sheetName val="THVT"/>
      <sheetName val="THGT"/>
      <sheetName val="DT"/>
      <sheetName val="CP"/>
      <sheetName val="BCT6"/>
      <sheetName val="TH-CD"/>
      <sheetName val="TH-CDB"/>
      <sheetName val="KL-CD"/>
      <sheetName val="chiakhoi"/>
      <sheetName val="CDP3"/>
      <sheetName val="CD7"/>
      <sheetName val="CD6"/>
      <sheetName val="CD5"/>
      <sheetName val="CD4"/>
      <sheetName val="CD3"/>
      <sheetName val="CD2"/>
      <sheetName val="CD1"/>
      <sheetName val="CDP4"/>
      <sheetName val="CDB5"/>
      <sheetName val="CDB4"/>
      <sheetName val="CDB3"/>
      <sheetName val="CDB2"/>
      <sheetName val="CDB1"/>
      <sheetName val="CDP4(KT)"/>
      <sheetName val="CDB5(KT)"/>
      <sheetName val="CDB4(KT)"/>
      <sheetName val="CDB3(KT)"/>
      <sheetName val="CDB2(KT)"/>
      <sheetName val="CDB1(KT)"/>
      <sheetName val="Duong cong vu hci (9;) (2)"/>
      <sheetName val="Dautu"/>
      <sheetName val="Dautu1"/>
      <sheetName val="BaDinh"/>
      <sheetName val="BaDinh1"/>
      <sheetName val="Nongnghiep"/>
      <sheetName val="Nongnghiep 1"/>
      <sheetName val="BaDinhvay"/>
      <sheetName val="BaDinhvay1"/>
      <sheetName val="Dautuvay"/>
      <sheetName val="BaDinhtrano"/>
      <sheetName val="Daututrano"/>
      <sheetName val="Tranodaihan"/>
      <sheetName val="Tranodaihan 1"/>
      <sheetName val="Daututhang6"/>
      <sheetName val="Daututhang7"/>
      <sheetName val="Daututhang8"/>
      <sheetName val="Daututhang9"/>
      <sheetName val="Daututhang10 "/>
      <sheetName val="Daututhang11"/>
      <sheetName val="Daututhang12"/>
      <sheetName val="BaDinhthang6"/>
      <sheetName val="BaDinhthang7"/>
      <sheetName val="BaDinhthang8"/>
      <sheetName val="BaDinhthang9"/>
      <sheetName val="BaDinhthang10"/>
      <sheetName val="BaDinhthang11"/>
      <sheetName val="BaDinhthang12"/>
      <sheetName val="Nongnghiep8"/>
      <sheetName val="Nongnghiep9"/>
      <sheetName val="Nongnghiep10"/>
      <sheetName val="Nongnghiep11"/>
      <sheetName val="Nongnghiep12"/>
      <sheetName val="Bangkevay"/>
      <sheetName val="UNCBD"/>
      <sheetName val="UNCNN"/>
      <sheetName val="UNCBD1"/>
      <sheetName val="။H 12-1"/>
      <sheetName val="Km63 Ql8A"/>
      <sheetName val="BSQL8"/>
      <sheetName val="QL7t6"/>
      <sheetName val="BSQL7"/>
      <sheetName val="Dchau"/>
      <sheetName val="BSDien chau"/>
      <sheetName val="LTG"/>
      <sheetName val="L GT"/>
      <sheetName val="L lai xe"/>
      <sheetName val="XD1"/>
      <sheetName val="XD2"/>
      <sheetName val="XD3"/>
      <sheetName val="Xmay"/>
      <sheetName val="ong sang"/>
      <sheetName val="OS"/>
      <sheetName val="Thue ng"/>
      <sheetName val="THL"/>
      <sheetName val="Tr BH"/>
      <sheetName val="km66 ql8a"/>
      <sheetName val="Vuot ql1a"/>
      <sheetName val="BS vuot 1A"/>
      <sheetName val="Tru BH"/>
      <sheetName val="BSQL7A"/>
      <sheetName val="RUILDING ELE."/>
      <sheetName val="gia nhan cong_x0000__x0000__x0000__x0000__x0000__x0000__x0000__x0000__x0000__x0000__x0000__x0000_傰_x0000__x0004__x0000__x0000_"/>
      <sheetName val="Suachua"/>
      <sheetName val="PhanTienXuan"/>
      <sheetName val="Quy"/>
      <sheetName val="NguyenHuyen"/>
      <sheetName val="LeVanDung"/>
      <sheetName val="Co gioi- Nam Mu"/>
      <sheetName val="Co gioi -Na Hang"/>
      <sheetName val="PVNA"/>
      <sheetName val="ToDien"/>
      <sheetName val="Le Thanh Buong"/>
      <sheetName val="B ay"/>
      <sheetName val="S y"/>
      <sheetName val="Gian tiep"/>
      <sheetName val="Ky Thuat"/>
      <sheetName val="Tonghop"/>
      <sheetName val="Hoan ã,anh"/>
      <sheetName val="Co quan TCT"/>
      <sheetName val="BOT"/>
      <sheetName val="BOT (PA chon)"/>
      <sheetName val="Yaly &amp; Ri Ninh"/>
      <sheetName val="Thuy dien Na Loi"/>
      <sheetName val="bang so sanh tong hop"/>
      <sheetName val="bang so sanh tong hop (ty le)"/>
      <sheetName val="thu nhap binh quan (2)"/>
      <sheetName val="dang huong"/>
      <sheetName val="phuong an 1"/>
      <sheetName val="phuong an 1 (2)"/>
      <sheetName val="phuong an2"/>
      <sheetName val="tong hop BQ"/>
      <sheetName val="Binhquan3"/>
      <sheetName val="tong hop BQ-1"/>
      <sheetName val="phuong an chon"/>
      <sheetName val="bang so sanh tong hop ( PA chon"/>
      <sheetName val="dang ap dung"/>
      <sheetName val="bang tong hop (dang huong)"/>
      <sheetName val="WEATHER P_x0003__x0000_OF LTG. &amp; ROD LTG."/>
      <sheetName val="TK111"/>
      <sheetName val="thang 1"/>
      <sheetName val="Thang 2"/>
      <sheetName val="thang 3"/>
      <sheetName val="thang 4"/>
      <sheetName val="thang 5"/>
      <sheetName val="thang 6"/>
      <sheetName val="thang 7"/>
      <sheetName val="Sheet!4"/>
      <sheetName val="NC"/>
      <sheetName val="dgnc1"/>
      <sheetName val="Gia VL den chan CT"/>
      <sheetName val="VL"/>
      <sheetName val="Khoi_Luong"/>
      <sheetName val="Don_Gia"/>
      <sheetName val="TB"/>
      <sheetName val="BT-Vua"/>
      <sheetName val="PHU LUC"/>
      <sheetName val="T9"/>
      <sheetName val="T6"/>
      <sheetName val="T3"/>
      <sheetName val="T2"/>
      <sheetName val="T1"/>
      <sheetName val="T5"/>
      <sheetName val="Chart1"/>
      <sheetName val="TH4"/>
      <sheetName val="TB4"/>
      <sheetName val="CT4"/>
      <sheetName val="CT3"/>
      <sheetName val="TH3"/>
      <sheetName val="TB3"/>
      <sheetName val="CT2"/>
      <sheetName val="TH2"/>
      <sheetName val="TB2"/>
      <sheetName val="CT1"/>
      <sheetName val="TH1"/>
      <sheetName val="TB1"/>
      <sheetName val=""/>
      <sheetName val="Duong cong vၵ hcm (7)"/>
      <sheetName val="chiet tinhçan cuon"/>
      <sheetName val="K259 Subbase_x0000__x0000__x0000__x0000__x0000__x0000__x0000__x0000__x0000__x0000__x0000_悰ĺ_x0000__x0004__x0000__x0000__x0000__x0000_"/>
      <sheetName val="20000000_x0000__x0000__x0000__x0000__x0000__x0000__x0000__x0000__x0000__x0000__x0000_♸Ģ_x0000__x0004__x0000__x0000__x0000__x0000__x0000__x0000_怨Ģ"/>
      <sheetName val="MTO REV..............nRE)"/>
      <sheetName val="TK 911"/>
      <sheetName val="TK 711"/>
      <sheetName val="TK 632"/>
      <sheetName val="TK642"/>
      <sheetName val="TK627"/>
      <sheetName val="TK623"/>
      <sheetName val="TK622"/>
      <sheetName val="TK621"/>
      <sheetName val="Chi tiet 511"/>
      <sheetName val="TK 511"/>
      <sheetName val="TK421"/>
      <sheetName val="TK411"/>
      <sheetName val="TK 342 ( thue T.C )"/>
      <sheetName val="TK338"/>
      <sheetName val="Phat sinh 2005"/>
      <sheetName val="TK334"/>
      <sheetName val="TK333"/>
      <sheetName val="TK331"/>
      <sheetName val="TK 341vay dai han "/>
      <sheetName val="TK311"/>
      <sheetName val="TK 214"/>
      <sheetName val="TK 212"/>
      <sheetName val="Chi tiet TK 211"/>
      <sheetName val="TK 211"/>
      <sheetName val="TK 154"/>
      <sheetName val="TK153"/>
      <sheetName val="Chi tiet TK 152"/>
      <sheetName val="Can Doi TK"/>
      <sheetName val="TK 152"/>
      <sheetName val="Chung tu ghi so "/>
      <sheetName val="TK 142"/>
      <sheetName val="TK 141"/>
      <sheetName val="TK 133"/>
      <sheetName val="Chi tiet TK131"/>
      <sheetName val="TK 131"/>
      <sheetName val="TK 112"/>
      <sheetName val="TK 111"/>
      <sheetName val="Phieu thu"/>
      <sheetName val="Phieu chi "/>
      <sheetName val="Phieu nhap VTu "/>
      <sheetName val="Phieu xuat VTu"/>
      <sheetName val="Can doi vat tu nhap xuat "/>
      <sheetName val="Vat tu nhapxuat nam 2005"/>
      <sheetName val="Ca may can dung nam 2005"/>
      <sheetName val="Vat Tu can cho CT nam 2005"/>
      <sheetName val="HD thu mua hang NLS "/>
      <sheetName val="HD thu mua cat soi "/>
      <sheetName val="TLy HD mua ban "/>
      <sheetName val="Bien ban Nthu GK"/>
      <sheetName val="T. Ly HD giao khoan "/>
      <sheetName val="Hop dong giao khoan"/>
      <sheetName val="giay tam ung "/>
      <sheetName val="Bang ke T.toan "/>
      <sheetName val="Hoa don ban hang "/>
      <sheetName val="Bang phan bo tien luong 2005"/>
      <sheetName val="Bang cham cong "/>
      <sheetName val="Bang T.T Luong CB chu Chot2005"/>
      <sheetName val="Bang T.T luong CN lai xe"/>
      <sheetName val="Bang thanh toan luong 2005"/>
      <sheetName val="Nhan cong cho CT nam 2005"/>
      <sheetName val="Dinh Muc tieu hao VL 2005"/>
      <sheetName val="Dang Ky chi tiet KH 2005"/>
      <sheetName val="Bang phan bo NVL nam 2005"/>
      <sheetName val="Bang phan bo K.Hao 2005"/>
      <sheetName val="Dang Ky Khau hao 2005"/>
      <sheetName val="Phu luc so 3( TNDN)"/>
      <sheetName val="PhuLuc so 1(TNDN)"/>
      <sheetName val="Mau so 04 TNDN"/>
      <sheetName val="Mau so 02C"/>
      <sheetName val="Mau so 02B"/>
      <sheetName val="Mau so 02A"/>
      <sheetName val="Mau 01B"/>
      <sheetName val="To khai Mau 11"/>
      <sheetName val="Don xin khat nop thue nam 04"/>
      <sheetName val="Su dung hoa don mau 26"/>
      <sheetName val="QToan hoa don "/>
      <sheetName val="Mau so 01"/>
      <sheetName val="Mau so 02"/>
      <sheetName val="Chi tiet Mau 03 ( mua vao )"/>
      <sheetName val="Mau so 03"/>
      <sheetName val="Mau so 04"/>
      <sheetName val="Mau 05"/>
      <sheetName val="De nghi giai dap ve thue "/>
      <sheetName val="the duc"/>
      <sheetName val="Bao cao thong ke "/>
      <sheetName val="Phieu DTra Van Tai ( 01 TKe )"/>
      <sheetName val="[99Q3299(REV.1).xls"/>
      <sheetName val="ht 27-1 "/>
      <sheetName val="_x0000_D"/>
      <sheetName val="bpnhtrung"/>
      <sheetName val="NEW-PANEL"/>
      <sheetName val="BCD"/>
      <sheetName val="Nhat ky so cai"/>
      <sheetName val="BCCPSXthang"/>
      <sheetName val="BCCP Nam"/>
      <sheetName val="BCCPSXquy"/>
      <sheetName val="131"/>
      <sheetName val="111"/>
      <sheetName val="141"/>
      <sheetName val="142"/>
      <sheetName val="331"/>
      <sheetName val="334"/>
      <sheetName val="336"/>
      <sheetName val="338"/>
      <sheetName val="THONG TIN"/>
      <sheetName val="NHAP LIEU (2)"/>
      <sheetName val="NHAP LIEU"/>
      <sheetName val="DMKH-SXKD"/>
      <sheetName val="NKC"/>
      <sheetName val="CDSPS"/>
      <sheetName val="SOCAI- Tai khoan"/>
      <sheetName val="SOCAI-tieu khoan"/>
      <sheetName val="THOP CONG NO"/>
      <sheetName val="CHI TIET NO"/>
      <sheetName val="KQKD"/>
      <sheetName val="MTO REV.0"/>
      <sheetName val="nuoc"/>
      <sheetName val="Dot - 2"/>
      <sheetName val="Dot 1"/>
      <sheetName val="PDV+XE"/>
      <sheetName val="ct6- 1"/>
      <sheetName val="ct6-2"/>
      <sheetName val="ct2 - 1"/>
      <sheetName val="ct2-2"/>
      <sheetName val=" ct16"/>
      <sheetName val="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sheetData sheetId="23"/>
      <sheetData sheetId="24"/>
      <sheetData sheetId="25" refreshError="1"/>
      <sheetData sheetId="26"/>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refreshError="1"/>
      <sheetData sheetId="78" refreshError="1"/>
      <sheetData sheetId="79" refreshError="1"/>
      <sheetData sheetId="80" refreshError="1"/>
      <sheetData sheetId="81" refreshError="1"/>
      <sheetData sheetId="82"/>
      <sheetData sheetId="83"/>
      <sheetData sheetId="84"/>
      <sheetData sheetId="85"/>
      <sheetData sheetId="86"/>
      <sheetData sheetId="87"/>
      <sheetData sheetId="88"/>
      <sheetData sheetId="89"/>
      <sheetData sheetId="90"/>
      <sheetData sheetId="91"/>
      <sheetData sheetId="92"/>
      <sheetData sheetId="93" refreshError="1"/>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refreshError="1"/>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refreshError="1"/>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refreshError="1"/>
      <sheetData sheetId="453"/>
      <sheetData sheetId="454"/>
      <sheetData sheetId="455"/>
      <sheetData sheetId="456"/>
      <sheetData sheetId="457"/>
      <sheetData sheetId="458"/>
      <sheetData sheetId="459"/>
      <sheetData sheetId="460"/>
      <sheetData sheetId="461" refreshError="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refreshError="1"/>
      <sheetData sheetId="477" refreshError="1"/>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sheetData sheetId="584" refreshError="1"/>
      <sheetData sheetId="585" refreshError="1"/>
      <sheetData sheetId="586" refreshError="1"/>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refreshError="1"/>
      <sheetData sheetId="612"/>
      <sheetData sheetId="613"/>
      <sheetData sheetId="614"/>
      <sheetData sheetId="615"/>
      <sheetData sheetId="616"/>
      <sheetData sheetId="617"/>
      <sheetData sheetId="618"/>
      <sheetData sheetId="619"/>
      <sheetData sheetId="620"/>
      <sheetData sheetId="621"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nc4"/>
    </sheetNames>
    <sheetDataSet>
      <sheetData sheetId="0">
        <row r="3">
          <cell r="A3">
            <v>110101</v>
          </cell>
          <cell r="B3" t="str">
            <v>Lap MBT 500/225/35 150MVA</v>
          </cell>
          <cell r="C3" t="str">
            <v>may</v>
          </cell>
          <cell r="E3">
            <v>10556501.375999998</v>
          </cell>
          <cell r="F3">
            <v>1235716.9000000001</v>
          </cell>
        </row>
        <row r="4">
          <cell r="A4">
            <v>110102</v>
          </cell>
          <cell r="B4" t="str">
            <v>Lap MBT 500/225/35 100MVA</v>
          </cell>
          <cell r="C4" t="str">
            <v>may</v>
          </cell>
          <cell r="E4">
            <v>7610500.9919999996</v>
          </cell>
          <cell r="F4">
            <v>1053156.5</v>
          </cell>
        </row>
        <row r="5">
          <cell r="A5">
            <v>110111</v>
          </cell>
          <cell r="B5" t="str">
            <v>Lap MBT 220/110/35 250MVA</v>
          </cell>
          <cell r="C5" t="str">
            <v>may</v>
          </cell>
          <cell r="E5">
            <v>7180875.9359999998</v>
          </cell>
          <cell r="F5">
            <v>1053156.5</v>
          </cell>
        </row>
        <row r="6">
          <cell r="A6">
            <v>110112</v>
          </cell>
          <cell r="B6" t="str">
            <v>Lap MBT 220/110/35 125MVA</v>
          </cell>
          <cell r="C6" t="str">
            <v>may</v>
          </cell>
          <cell r="E6">
            <v>5861313.2639999995</v>
          </cell>
          <cell r="F6">
            <v>725084.8</v>
          </cell>
        </row>
        <row r="7">
          <cell r="A7">
            <v>110113</v>
          </cell>
          <cell r="B7" t="str">
            <v>Lap MBT 500/225/35   60MVA</v>
          </cell>
          <cell r="C7" t="str">
            <v>may</v>
          </cell>
          <cell r="E7">
            <v>3068750.4</v>
          </cell>
          <cell r="F7">
            <v>420933.7</v>
          </cell>
        </row>
        <row r="8">
          <cell r="A8">
            <v>110201</v>
          </cell>
          <cell r="B8" t="str">
            <v>Lap MBT 110/35/11 60MVA</v>
          </cell>
          <cell r="C8" t="str">
            <v>may</v>
          </cell>
          <cell r="E8">
            <v>1825906.4879999999</v>
          </cell>
          <cell r="F8">
            <v>433946.7</v>
          </cell>
        </row>
        <row r="9">
          <cell r="A9">
            <v>110202</v>
          </cell>
          <cell r="B9" t="str">
            <v>Lap MBT 110/35/11 40MVA</v>
          </cell>
          <cell r="C9" t="str">
            <v>may</v>
          </cell>
          <cell r="E9">
            <v>1426968.936</v>
          </cell>
          <cell r="F9">
            <v>428854.80000000005</v>
          </cell>
        </row>
        <row r="10">
          <cell r="A10">
            <v>110203</v>
          </cell>
          <cell r="B10" t="str">
            <v>Lap MBT 110/35/11 25MVA</v>
          </cell>
          <cell r="C10" t="str">
            <v>may</v>
          </cell>
          <cell r="E10">
            <v>1135437.648</v>
          </cell>
          <cell r="F10">
            <v>424328.30000000005</v>
          </cell>
        </row>
        <row r="11">
          <cell r="A11">
            <v>110204</v>
          </cell>
          <cell r="B11" t="str">
            <v>Lap MBT 110/35/11 16MVA</v>
          </cell>
          <cell r="C11" t="str">
            <v>may</v>
          </cell>
          <cell r="E11">
            <v>1012687.632</v>
          </cell>
          <cell r="F11">
            <v>63026.700000000004</v>
          </cell>
        </row>
        <row r="12">
          <cell r="A12">
            <v>110205</v>
          </cell>
          <cell r="B12" t="str">
            <v>Lap MBT 110/35/11 11MVA</v>
          </cell>
          <cell r="C12" t="str">
            <v>may</v>
          </cell>
          <cell r="E12">
            <v>966656.37599999993</v>
          </cell>
          <cell r="F12">
            <v>61329.4</v>
          </cell>
        </row>
        <row r="13">
          <cell r="A13">
            <v>110301</v>
          </cell>
          <cell r="B13" t="str">
            <v>Lap MBT 35/11(/6) &lt;= 1000KVA</v>
          </cell>
          <cell r="C13" t="str">
            <v>may</v>
          </cell>
          <cell r="E13">
            <v>237828.15599999999</v>
          </cell>
          <cell r="F13">
            <v>57369.4</v>
          </cell>
        </row>
        <row r="14">
          <cell r="A14">
            <v>110302</v>
          </cell>
          <cell r="B14" t="str">
            <v>Lap MBT 35/11(/6) &lt;= 1800KVA</v>
          </cell>
          <cell r="C14" t="str">
            <v>may</v>
          </cell>
          <cell r="E14">
            <v>280790.66159999999</v>
          </cell>
          <cell r="F14">
            <v>58500.200000000004</v>
          </cell>
        </row>
        <row r="15">
          <cell r="A15">
            <v>110303</v>
          </cell>
          <cell r="B15" t="str">
            <v>Lap MBT 35/11(/6) &lt;= 3200KVA</v>
          </cell>
          <cell r="C15" t="str">
            <v>may</v>
          </cell>
          <cell r="E15">
            <v>337562.54399999999</v>
          </cell>
          <cell r="F15">
            <v>59632.100000000006</v>
          </cell>
        </row>
        <row r="16">
          <cell r="A16">
            <v>110304</v>
          </cell>
          <cell r="B16" t="str">
            <v>Lap MBT 35/11(/6) &lt;= 5600KVA</v>
          </cell>
          <cell r="C16" t="str">
            <v>may</v>
          </cell>
          <cell r="E16">
            <v>414281.30399999995</v>
          </cell>
          <cell r="F16">
            <v>59632.100000000006</v>
          </cell>
        </row>
        <row r="17">
          <cell r="A17">
            <v>110401</v>
          </cell>
          <cell r="B17" t="str">
            <v>Lap MBT 6/10/0.4   30KVA</v>
          </cell>
          <cell r="C17" t="str">
            <v>may</v>
          </cell>
          <cell r="E17">
            <v>61375.007999999994</v>
          </cell>
          <cell r="F17">
            <v>9618.4000000000015</v>
          </cell>
        </row>
        <row r="18">
          <cell r="A18">
            <v>110402</v>
          </cell>
          <cell r="B18" t="str">
            <v>Lap MBT 6/10/0.4   50KVA</v>
          </cell>
          <cell r="C18" t="str">
            <v>may</v>
          </cell>
          <cell r="E18">
            <v>69046.883999999991</v>
          </cell>
          <cell r="F18">
            <v>9618.4000000000015</v>
          </cell>
        </row>
        <row r="19">
          <cell r="A19">
            <v>110403</v>
          </cell>
          <cell r="B19" t="str">
            <v>Lap MBT 6/10/0.4 100KVA</v>
          </cell>
          <cell r="C19" t="str">
            <v>may</v>
          </cell>
          <cell r="E19">
            <v>84390.635999999999</v>
          </cell>
          <cell r="F19">
            <v>9618.4000000000015</v>
          </cell>
        </row>
        <row r="20">
          <cell r="A20">
            <v>110404</v>
          </cell>
          <cell r="B20" t="str">
            <v>Lap MBT 6/10/0.4 180KVA</v>
          </cell>
          <cell r="C20" t="str">
            <v>may</v>
          </cell>
          <cell r="E20">
            <v>99734.388000000006</v>
          </cell>
          <cell r="F20">
            <v>9618.4000000000015</v>
          </cell>
        </row>
        <row r="21">
          <cell r="A21">
            <v>110405</v>
          </cell>
          <cell r="B21" t="str">
            <v>Lap MBT 6/10/0.4 320KVA</v>
          </cell>
          <cell r="C21" t="str">
            <v>may</v>
          </cell>
          <cell r="E21">
            <v>116612.51519999998</v>
          </cell>
          <cell r="F21">
            <v>9618.4000000000015</v>
          </cell>
        </row>
        <row r="22">
          <cell r="A22">
            <v>110406</v>
          </cell>
          <cell r="B22" t="str">
            <v>Lap MBT 6/10/0.4 560KVA</v>
          </cell>
          <cell r="C22" t="str">
            <v>may</v>
          </cell>
          <cell r="E22">
            <v>138093.76799999998</v>
          </cell>
          <cell r="F22">
            <v>9618.4000000000015</v>
          </cell>
        </row>
        <row r="23">
          <cell r="A23">
            <v>110407</v>
          </cell>
          <cell r="B23" t="str">
            <v>Lap MBT 6/10/0.4 750KVA</v>
          </cell>
          <cell r="C23" t="str">
            <v>may</v>
          </cell>
          <cell r="E23">
            <v>161109.39599999998</v>
          </cell>
          <cell r="F23">
            <v>9618.4000000000015</v>
          </cell>
        </row>
        <row r="24">
          <cell r="A24">
            <v>110411</v>
          </cell>
          <cell r="B24" t="str">
            <v>Lap MBT 35/0.4   30KVA</v>
          </cell>
          <cell r="C24" t="str">
            <v>may</v>
          </cell>
          <cell r="E24">
            <v>67512.508799999996</v>
          </cell>
          <cell r="F24">
            <v>9618.4000000000015</v>
          </cell>
        </row>
        <row r="25">
          <cell r="A25">
            <v>110412</v>
          </cell>
          <cell r="B25" t="str">
            <v>Lap MBT 35/0.4   50KVA</v>
          </cell>
          <cell r="C25" t="str">
            <v>may</v>
          </cell>
          <cell r="E25">
            <v>75951.57239999999</v>
          </cell>
          <cell r="F25">
            <v>9618.4000000000015</v>
          </cell>
        </row>
        <row r="26">
          <cell r="A26">
            <v>110413</v>
          </cell>
          <cell r="B26" t="str">
            <v>Lap MBT 35/0.4 100KVA</v>
          </cell>
          <cell r="C26" t="str">
            <v>may</v>
          </cell>
          <cell r="E26">
            <v>92829.699599999993</v>
          </cell>
          <cell r="F26">
            <v>9618.4000000000015</v>
          </cell>
        </row>
        <row r="27">
          <cell r="A27">
            <v>110414</v>
          </cell>
          <cell r="B27" t="str">
            <v>Lap MBT 35/0.4 180KVA</v>
          </cell>
          <cell r="C27" t="str">
            <v>may</v>
          </cell>
          <cell r="E27">
            <v>108940.63919999999</v>
          </cell>
          <cell r="F27">
            <v>9618.4000000000015</v>
          </cell>
        </row>
        <row r="28">
          <cell r="A28">
            <v>110415</v>
          </cell>
          <cell r="B28" t="str">
            <v>Lap MBT 35/0.4 320KVA</v>
          </cell>
          <cell r="C28" t="str">
            <v>may</v>
          </cell>
          <cell r="E28">
            <v>127353.1416</v>
          </cell>
          <cell r="F28">
            <v>9618.4000000000015</v>
          </cell>
        </row>
        <row r="29">
          <cell r="A29">
            <v>110416</v>
          </cell>
          <cell r="B29" t="str">
            <v>Lap MBT 35/0.4 560KVA</v>
          </cell>
          <cell r="C29" t="str">
            <v>may</v>
          </cell>
          <cell r="E29">
            <v>151903.14479999998</v>
          </cell>
          <cell r="F29">
            <v>9618.4000000000015</v>
          </cell>
        </row>
        <row r="30">
          <cell r="A30">
            <v>110417</v>
          </cell>
          <cell r="B30" t="str">
            <v>Lap MBT 35/0.4 =&gt; 750KVA</v>
          </cell>
          <cell r="C30" t="str">
            <v>may</v>
          </cell>
          <cell r="E30">
            <v>176453.14800000002</v>
          </cell>
          <cell r="F30">
            <v>35474.01</v>
          </cell>
        </row>
        <row r="31">
          <cell r="A31">
            <v>110421</v>
          </cell>
          <cell r="B31" t="str">
            <v>Lap treo MBT 35/0.4   30KVA</v>
          </cell>
          <cell r="C31" t="str">
            <v>may</v>
          </cell>
          <cell r="E31">
            <v>74263.759680000003</v>
          </cell>
          <cell r="F31">
            <v>35474.01</v>
          </cell>
        </row>
        <row r="32">
          <cell r="A32">
            <v>110422</v>
          </cell>
          <cell r="B32" t="str">
            <v xml:space="preserve">Lap treo MBT 35/0.4   50KVA </v>
          </cell>
          <cell r="C32" t="str">
            <v>may</v>
          </cell>
          <cell r="E32">
            <v>83546.729640000005</v>
          </cell>
          <cell r="F32">
            <v>35474.01</v>
          </cell>
        </row>
        <row r="33">
          <cell r="A33">
            <v>110423</v>
          </cell>
          <cell r="B33" t="str">
            <v xml:space="preserve">Lap treo MBT 35/0.4 100KVA </v>
          </cell>
          <cell r="C33" t="str">
            <v>may</v>
          </cell>
          <cell r="E33">
            <v>102112.66955999999</v>
          </cell>
          <cell r="F33">
            <v>35474.01</v>
          </cell>
        </row>
        <row r="34">
          <cell r="A34">
            <v>110424</v>
          </cell>
          <cell r="B34" t="str">
            <v xml:space="preserve">Lap treo MBT 35/0.4 180KVA </v>
          </cell>
          <cell r="C34" t="str">
            <v>may</v>
          </cell>
          <cell r="E34">
            <v>119834.70312000001</v>
          </cell>
          <cell r="F34">
            <v>35474.01</v>
          </cell>
        </row>
        <row r="35">
          <cell r="A35">
            <v>110425</v>
          </cell>
          <cell r="B35" t="str">
            <v xml:space="preserve">Lap treo MBT 35/0.4 320KVA </v>
          </cell>
          <cell r="C35" t="str">
            <v>may</v>
          </cell>
          <cell r="E35">
            <v>140088.45576000001</v>
          </cell>
          <cell r="F35">
            <v>35474.01</v>
          </cell>
        </row>
        <row r="36">
          <cell r="A36">
            <v>110426</v>
          </cell>
          <cell r="B36" t="str">
            <v xml:space="preserve">Lap treo MBT 35/0.4 560KVA </v>
          </cell>
          <cell r="C36" t="str">
            <v>may</v>
          </cell>
          <cell r="E36">
            <v>167093.45928000001</v>
          </cell>
          <cell r="F36">
            <v>35474.01</v>
          </cell>
        </row>
        <row r="37">
          <cell r="A37">
            <v>110427</v>
          </cell>
          <cell r="B37" t="str">
            <v>Lap treo MBT 35/0.4 =&gt; 750KVA</v>
          </cell>
          <cell r="C37" t="str">
            <v>may</v>
          </cell>
          <cell r="E37">
            <v>194098.46280000001</v>
          </cell>
          <cell r="F37">
            <v>35474.01</v>
          </cell>
        </row>
        <row r="38">
          <cell r="A38">
            <v>110501</v>
          </cell>
          <cell r="B38" t="str">
            <v>Lap TU. TI 500KV</v>
          </cell>
          <cell r="C38" t="str">
            <v>bo 3 pha</v>
          </cell>
          <cell r="E38">
            <v>168781.272</v>
          </cell>
          <cell r="F38">
            <v>92299.900000000009</v>
          </cell>
        </row>
        <row r="39">
          <cell r="A39">
            <v>110502</v>
          </cell>
          <cell r="B39" t="str">
            <v>Lap TU. TI 220KV</v>
          </cell>
          <cell r="C39" t="str">
            <v>bo 3 pha</v>
          </cell>
          <cell r="E39">
            <v>146686.26911999998</v>
          </cell>
          <cell r="F39">
            <v>132160.6</v>
          </cell>
        </row>
        <row r="40">
          <cell r="A40">
            <v>110503</v>
          </cell>
          <cell r="B40" t="str">
            <v>Lap TU. TI 110KV</v>
          </cell>
          <cell r="C40" t="str">
            <v>bo 3 pha</v>
          </cell>
          <cell r="E40">
            <v>115078.14</v>
          </cell>
          <cell r="F40">
            <v>82375.700000000012</v>
          </cell>
        </row>
        <row r="41">
          <cell r="A41">
            <v>110504</v>
          </cell>
          <cell r="B41" t="str">
            <v>Lap TU. TI &lt;=35KV</v>
          </cell>
          <cell r="C41" t="str">
            <v>bo 3 pha</v>
          </cell>
          <cell r="E41">
            <v>46031.255999999994</v>
          </cell>
          <cell r="F41">
            <v>3394.6000000000004</v>
          </cell>
        </row>
        <row r="42">
          <cell r="A42">
            <v>110505</v>
          </cell>
          <cell r="B42" t="str">
            <v>Lap TU. TI &lt;=10KV</v>
          </cell>
          <cell r="C42" t="str">
            <v>bo 3 pha</v>
          </cell>
          <cell r="E42">
            <v>23015.627999999997</v>
          </cell>
          <cell r="F42">
            <v>2829.2000000000003</v>
          </cell>
        </row>
        <row r="43">
          <cell r="A43">
            <v>110601</v>
          </cell>
          <cell r="B43" t="str">
            <v>Say MBT 500/225KV 150MVA</v>
          </cell>
          <cell r="C43" t="str">
            <v>may</v>
          </cell>
          <cell r="E43">
            <v>2117437.7760000001</v>
          </cell>
          <cell r="F43">
            <v>533155.70000000007</v>
          </cell>
        </row>
        <row r="44">
          <cell r="A44">
            <v>110602</v>
          </cell>
          <cell r="B44" t="str">
            <v>Say MBT 500/225KV 100MVA</v>
          </cell>
          <cell r="C44" t="str">
            <v>may</v>
          </cell>
          <cell r="E44">
            <v>1703156.4720000001</v>
          </cell>
          <cell r="F44">
            <v>532024.9</v>
          </cell>
        </row>
        <row r="45">
          <cell r="A45">
            <v>110611</v>
          </cell>
          <cell r="B45" t="str">
            <v>Say MBT 220/110/35KV 250MVA</v>
          </cell>
          <cell r="C45" t="str">
            <v>may</v>
          </cell>
          <cell r="E45">
            <v>2117437.7760000001</v>
          </cell>
          <cell r="F45">
            <v>269123.80000000005</v>
          </cell>
        </row>
        <row r="46">
          <cell r="A46">
            <v>110612</v>
          </cell>
          <cell r="B46" t="str">
            <v>Say MBT 220/110/35KV 125MVA</v>
          </cell>
          <cell r="C46" t="str">
            <v>may</v>
          </cell>
          <cell r="E46">
            <v>1703156.4720000001</v>
          </cell>
          <cell r="F46">
            <v>269690.30000000005</v>
          </cell>
        </row>
        <row r="47">
          <cell r="A47">
            <v>110613</v>
          </cell>
          <cell r="B47" t="str">
            <v>Say MBT 220/110/35KV 60MVA</v>
          </cell>
          <cell r="C47" t="str">
            <v>may</v>
          </cell>
          <cell r="E47">
            <v>1380937.68</v>
          </cell>
          <cell r="F47">
            <v>269123.80000000005</v>
          </cell>
        </row>
        <row r="48">
          <cell r="A48">
            <v>110621</v>
          </cell>
          <cell r="B48" t="str">
            <v>Say MBT 110/35/11KV 60MVA</v>
          </cell>
          <cell r="C48" t="str">
            <v>may</v>
          </cell>
          <cell r="E48">
            <v>1380937.68</v>
          </cell>
          <cell r="F48">
            <v>269123.80000000005</v>
          </cell>
        </row>
        <row r="49">
          <cell r="A49">
            <v>110622</v>
          </cell>
          <cell r="B49" t="str">
            <v>Say MBT 110/35/11KV 40MVA</v>
          </cell>
          <cell r="C49" t="str">
            <v>may</v>
          </cell>
          <cell r="E49">
            <v>1104750.1439999999</v>
          </cell>
          <cell r="F49">
            <v>215525.2</v>
          </cell>
        </row>
        <row r="50">
          <cell r="A50">
            <v>110623</v>
          </cell>
          <cell r="B50" t="str">
            <v>Say MBT 110/35/11KV 25MVA</v>
          </cell>
          <cell r="C50" t="str">
            <v>may</v>
          </cell>
          <cell r="E50">
            <v>889937.61600000004</v>
          </cell>
          <cell r="F50">
            <v>172986</v>
          </cell>
        </row>
        <row r="51">
          <cell r="A51">
            <v>110624</v>
          </cell>
          <cell r="B51" t="str">
            <v>Say MBT 110/35/11KV 16MVA</v>
          </cell>
          <cell r="C51" t="str">
            <v>may</v>
          </cell>
          <cell r="E51">
            <v>705812.59200000006</v>
          </cell>
          <cell r="F51">
            <v>162493.1</v>
          </cell>
        </row>
        <row r="52">
          <cell r="A52">
            <v>110625</v>
          </cell>
          <cell r="B52" t="str">
            <v>Say MBT 110/35/11KV 11MVA</v>
          </cell>
          <cell r="C52" t="str">
            <v>may</v>
          </cell>
          <cell r="E52">
            <v>567718.82400000002</v>
          </cell>
          <cell r="F52">
            <v>135693.80000000002</v>
          </cell>
        </row>
        <row r="53">
          <cell r="A53">
            <v>110631</v>
          </cell>
          <cell r="B53" t="str">
            <v>Say MBT 35/11(/6)KV 1000KVA</v>
          </cell>
          <cell r="C53" t="str">
            <v>may</v>
          </cell>
          <cell r="E53">
            <v>383593.8</v>
          </cell>
          <cell r="F53">
            <v>269123.80000000005</v>
          </cell>
        </row>
        <row r="54">
          <cell r="A54">
            <v>110632</v>
          </cell>
          <cell r="B54" t="str">
            <v>Say MBT 35/11(/6)KV 1800KVA</v>
          </cell>
          <cell r="C54" t="str">
            <v>may</v>
          </cell>
          <cell r="E54">
            <v>421953.18</v>
          </cell>
          <cell r="F54">
            <v>215525.2</v>
          </cell>
        </row>
        <row r="55">
          <cell r="A55">
            <v>110633</v>
          </cell>
          <cell r="B55" t="str">
            <v>Say MBT 35/11(/6)KV 3200KVA</v>
          </cell>
          <cell r="C55" t="str">
            <v>may</v>
          </cell>
          <cell r="E55">
            <v>460312.56</v>
          </cell>
          <cell r="F55">
            <v>172986</v>
          </cell>
        </row>
        <row r="56">
          <cell r="A56">
            <v>110634</v>
          </cell>
          <cell r="B56" t="str">
            <v>Say MBT 35/11(/6)KV 5600KVA</v>
          </cell>
          <cell r="C56" t="str">
            <v>may</v>
          </cell>
          <cell r="E56">
            <v>460312.56</v>
          </cell>
          <cell r="F56">
            <v>172986</v>
          </cell>
        </row>
        <row r="57">
          <cell r="A57">
            <v>110641</v>
          </cell>
          <cell r="B57" t="str">
            <v>Say MBT 6-35/0.4KV 30KVA</v>
          </cell>
          <cell r="C57" t="str">
            <v>may</v>
          </cell>
          <cell r="E57">
            <v>92062.511999999988</v>
          </cell>
          <cell r="F57">
            <v>133996.5</v>
          </cell>
        </row>
        <row r="58">
          <cell r="A58">
            <v>110642</v>
          </cell>
          <cell r="B58" t="str">
            <v>Say MBT 6-35/0.4KV 50KVA</v>
          </cell>
          <cell r="C58" t="str">
            <v>may</v>
          </cell>
          <cell r="E58">
            <v>110475.0144</v>
          </cell>
          <cell r="F58">
            <v>160795.80000000002</v>
          </cell>
        </row>
        <row r="59">
          <cell r="A59">
            <v>110643</v>
          </cell>
          <cell r="B59" t="str">
            <v>Say MBT 6-35/0.4KV 100KVA</v>
          </cell>
          <cell r="C59" t="str">
            <v>may</v>
          </cell>
          <cell r="E59">
            <v>131956.2672</v>
          </cell>
          <cell r="F59">
            <v>266294.60000000003</v>
          </cell>
        </row>
        <row r="60">
          <cell r="A60">
            <v>110644</v>
          </cell>
          <cell r="B60" t="str">
            <v>Say MBT 6-35/0.4KV 180KVA</v>
          </cell>
          <cell r="C60" t="str">
            <v>may</v>
          </cell>
          <cell r="E60">
            <v>153437.51999999999</v>
          </cell>
          <cell r="F60">
            <v>266294.60000000003</v>
          </cell>
        </row>
        <row r="61">
          <cell r="A61">
            <v>110645</v>
          </cell>
          <cell r="B61" t="str">
            <v>Say MBT 6-35/0.4KV 320KVA</v>
          </cell>
          <cell r="C61" t="str">
            <v>may</v>
          </cell>
          <cell r="E61">
            <v>184125.02399999998</v>
          </cell>
          <cell r="F61">
            <v>266861.10000000003</v>
          </cell>
        </row>
        <row r="62">
          <cell r="A62">
            <v>110646</v>
          </cell>
          <cell r="B62" t="str">
            <v>Say MBT 6-35/0.4KV 560KVA</v>
          </cell>
          <cell r="C62" t="str">
            <v>may</v>
          </cell>
          <cell r="E62">
            <v>214812.52799999999</v>
          </cell>
          <cell r="F62">
            <v>266861.10000000003</v>
          </cell>
        </row>
        <row r="63">
          <cell r="A63">
            <v>110647</v>
          </cell>
          <cell r="B63" t="str">
            <v>Say MBT 6-35/0.4KV 750KVA</v>
          </cell>
          <cell r="C63" t="str">
            <v>may</v>
          </cell>
          <cell r="E63">
            <v>260843.78399999999</v>
          </cell>
          <cell r="F63">
            <v>266861.10000000003</v>
          </cell>
        </row>
        <row r="64">
          <cell r="A64">
            <v>110701</v>
          </cell>
          <cell r="B64" t="str">
            <v>Loc dau tu 10KV len 25KV</v>
          </cell>
          <cell r="C64" t="str">
            <v>tan</v>
          </cell>
          <cell r="E64">
            <v>43833.060000000005</v>
          </cell>
          <cell r="F64">
            <v>36412.200000000004</v>
          </cell>
        </row>
        <row r="65">
          <cell r="A65">
            <v>110702</v>
          </cell>
          <cell r="B65" t="str">
            <v>Loc dau tu 10KV len 30KV</v>
          </cell>
          <cell r="C65" t="str">
            <v>tan</v>
          </cell>
          <cell r="E65">
            <v>48216.366000000002</v>
          </cell>
          <cell r="F65">
            <v>41112.5</v>
          </cell>
        </row>
        <row r="66">
          <cell r="A66">
            <v>110703</v>
          </cell>
          <cell r="B66" t="str">
            <v>Loc dau tu 10KV len 35KV</v>
          </cell>
          <cell r="C66" t="str">
            <v>tan</v>
          </cell>
          <cell r="E66">
            <v>74516.20199999999</v>
          </cell>
          <cell r="F66">
            <v>61393.200000000004</v>
          </cell>
        </row>
        <row r="67">
          <cell r="A67">
            <v>110704</v>
          </cell>
          <cell r="B67" t="str">
            <v>Loc dau tu 10KV len 40KV</v>
          </cell>
          <cell r="C67" t="str">
            <v>tan</v>
          </cell>
          <cell r="E67">
            <v>90588.324000000008</v>
          </cell>
          <cell r="F67">
            <v>73618.600000000006</v>
          </cell>
        </row>
        <row r="68">
          <cell r="A68">
            <v>110705</v>
          </cell>
          <cell r="B68" t="str">
            <v>Loc dau tu 10KV len 45KV</v>
          </cell>
          <cell r="C68" t="str">
            <v>tan</v>
          </cell>
          <cell r="E68">
            <v>109582.65</v>
          </cell>
          <cell r="F68">
            <v>88447.700000000012</v>
          </cell>
        </row>
        <row r="69">
          <cell r="A69">
            <v>110706</v>
          </cell>
          <cell r="B69" t="str">
            <v>Loc dau tu 10KV len 50KV</v>
          </cell>
          <cell r="C69" t="str">
            <v>tan</v>
          </cell>
          <cell r="E69">
            <v>119810.364</v>
          </cell>
          <cell r="F69">
            <v>99261.8</v>
          </cell>
        </row>
        <row r="70">
          <cell r="A70">
            <v>110711</v>
          </cell>
          <cell r="B70" t="str">
            <v>Loc dau tu 15KV len 25KV</v>
          </cell>
          <cell r="C70" t="str">
            <v>tan</v>
          </cell>
          <cell r="E70">
            <v>29222.04</v>
          </cell>
          <cell r="F70">
            <v>25488.100000000002</v>
          </cell>
        </row>
        <row r="71">
          <cell r="A71">
            <v>110712</v>
          </cell>
          <cell r="B71" t="str">
            <v>Loc dau tu 15KV len 30KV</v>
          </cell>
          <cell r="C71" t="str">
            <v>tan</v>
          </cell>
          <cell r="E71">
            <v>36527.549999999996</v>
          </cell>
          <cell r="F71">
            <v>31225.7</v>
          </cell>
        </row>
        <row r="72">
          <cell r="A72">
            <v>110713</v>
          </cell>
          <cell r="B72" t="str">
            <v>Loc dau tu 15KV len 35KV</v>
          </cell>
          <cell r="C72" t="str">
            <v>tan</v>
          </cell>
          <cell r="E72">
            <v>43833.060000000005</v>
          </cell>
          <cell r="F72">
            <v>37471.5</v>
          </cell>
        </row>
        <row r="73">
          <cell r="A73">
            <v>110714</v>
          </cell>
          <cell r="B73" t="str">
            <v>Loc dau tu 15KV len 40KV</v>
          </cell>
          <cell r="C73" t="str">
            <v>tan</v>
          </cell>
          <cell r="E73">
            <v>55521.876000000004</v>
          </cell>
          <cell r="F73">
            <v>45547.700000000004</v>
          </cell>
        </row>
        <row r="74">
          <cell r="A74">
            <v>110715</v>
          </cell>
          <cell r="B74" t="str">
            <v>Loc dau tu 15KV len 45KV</v>
          </cell>
          <cell r="C74" t="str">
            <v>tan</v>
          </cell>
          <cell r="E74">
            <v>70132.895999999993</v>
          </cell>
          <cell r="F74">
            <v>55699.600000000006</v>
          </cell>
        </row>
        <row r="75">
          <cell r="A75">
            <v>110716</v>
          </cell>
          <cell r="B75" t="str">
            <v>Loc dau tu 15KV len 50KV</v>
          </cell>
          <cell r="C75" t="str">
            <v>tan</v>
          </cell>
          <cell r="E75">
            <v>84743.915999999983</v>
          </cell>
          <cell r="F75">
            <v>66115.5</v>
          </cell>
        </row>
        <row r="76">
          <cell r="A76">
            <v>110721</v>
          </cell>
          <cell r="B76" t="str">
            <v>Loc dau tu 20KV len 25KV</v>
          </cell>
          <cell r="C76" t="str">
            <v>tan</v>
          </cell>
          <cell r="E76">
            <v>21916.530000000002</v>
          </cell>
          <cell r="F76">
            <v>19243.400000000001</v>
          </cell>
        </row>
        <row r="77">
          <cell r="A77">
            <v>110722</v>
          </cell>
          <cell r="B77" t="str">
            <v>Loc dau tu 20KV len 30KV</v>
          </cell>
          <cell r="C77" t="str">
            <v>tan</v>
          </cell>
          <cell r="E77">
            <v>29222.04</v>
          </cell>
          <cell r="F77">
            <v>24472.800000000003</v>
          </cell>
        </row>
        <row r="78">
          <cell r="A78">
            <v>110723</v>
          </cell>
          <cell r="B78" t="str">
            <v>Loc dau tu 20KV len 35KV</v>
          </cell>
          <cell r="C78" t="str">
            <v>tan</v>
          </cell>
          <cell r="E78">
            <v>36527.549999999996</v>
          </cell>
          <cell r="F78">
            <v>30740.600000000002</v>
          </cell>
        </row>
        <row r="79">
          <cell r="A79">
            <v>110724</v>
          </cell>
          <cell r="B79" t="str">
            <v>Loc dau tu 20KV len 40KV</v>
          </cell>
          <cell r="C79" t="str">
            <v>tan</v>
          </cell>
          <cell r="E79">
            <v>46755.264000000003</v>
          </cell>
          <cell r="F79">
            <v>36478.200000000004</v>
          </cell>
        </row>
        <row r="80">
          <cell r="A80">
            <v>110725</v>
          </cell>
          <cell r="B80" t="str">
            <v>Loc dau tu 20KV len 45KV</v>
          </cell>
          <cell r="C80" t="str">
            <v>tan</v>
          </cell>
          <cell r="E80">
            <v>58444.08</v>
          </cell>
          <cell r="F80">
            <v>44290.400000000001</v>
          </cell>
        </row>
        <row r="81">
          <cell r="A81">
            <v>110726</v>
          </cell>
          <cell r="B81" t="str">
            <v>Loc dau tu 20KV len 50KV</v>
          </cell>
          <cell r="C81" t="str">
            <v>tan</v>
          </cell>
          <cell r="E81">
            <v>68671.793999999994</v>
          </cell>
          <cell r="F81">
            <v>53403.9</v>
          </cell>
        </row>
        <row r="82">
          <cell r="A82">
            <v>110731</v>
          </cell>
          <cell r="B82" t="str">
            <v>Loc dau tu 25KV len 30KV</v>
          </cell>
          <cell r="C82" t="str">
            <v>tan</v>
          </cell>
          <cell r="E82">
            <v>24838.734</v>
          </cell>
          <cell r="F82">
            <v>21582</v>
          </cell>
        </row>
        <row r="83">
          <cell r="A83">
            <v>110732</v>
          </cell>
          <cell r="B83" t="str">
            <v>Loc dau tu 25KV len 35KV</v>
          </cell>
          <cell r="C83" t="str">
            <v>tan</v>
          </cell>
          <cell r="E83">
            <v>32144.243999999999</v>
          </cell>
          <cell r="F83">
            <v>26812.500000000004</v>
          </cell>
        </row>
        <row r="84">
          <cell r="A84">
            <v>110733</v>
          </cell>
          <cell r="B84" t="str">
            <v>Loc dau tu 25KV len 40KV</v>
          </cell>
          <cell r="C84" t="str">
            <v>tan</v>
          </cell>
          <cell r="E84">
            <v>40910.855999999992</v>
          </cell>
          <cell r="F84">
            <v>32021.000000000004</v>
          </cell>
        </row>
        <row r="85">
          <cell r="A85">
            <v>110734</v>
          </cell>
          <cell r="B85" t="str">
            <v>Loc dau tu 25KV len 45KV</v>
          </cell>
          <cell r="C85" t="str">
            <v>tan</v>
          </cell>
          <cell r="E85">
            <v>51138.57</v>
          </cell>
          <cell r="F85">
            <v>38772.800000000003</v>
          </cell>
        </row>
        <row r="86">
          <cell r="A86">
            <v>110735</v>
          </cell>
          <cell r="B86" t="str">
            <v>Loc dau tu 25KV len 50KV</v>
          </cell>
          <cell r="C86" t="str">
            <v>tan</v>
          </cell>
          <cell r="E86">
            <v>61366.284</v>
          </cell>
          <cell r="F86">
            <v>46585.000000000007</v>
          </cell>
        </row>
        <row r="87">
          <cell r="A87">
            <v>110741</v>
          </cell>
          <cell r="B87" t="str">
            <v>Loc dau tu 30KV len 35KV</v>
          </cell>
          <cell r="C87" t="str">
            <v>tan</v>
          </cell>
          <cell r="E87">
            <v>29222.04</v>
          </cell>
          <cell r="F87">
            <v>25488.100000000002</v>
          </cell>
        </row>
        <row r="88">
          <cell r="A88">
            <v>110742</v>
          </cell>
          <cell r="B88" t="str">
            <v>Loc dau tu 30KV len 40KV</v>
          </cell>
          <cell r="C88" t="str">
            <v>tan</v>
          </cell>
          <cell r="E88">
            <v>36527.549999999996</v>
          </cell>
          <cell r="F88">
            <v>31225.7</v>
          </cell>
        </row>
        <row r="89">
          <cell r="A89">
            <v>110743</v>
          </cell>
          <cell r="B89" t="str">
            <v>Loc dau tu 30KV len 45KV</v>
          </cell>
          <cell r="C89" t="str">
            <v>tan</v>
          </cell>
          <cell r="E89">
            <v>45294.162000000004</v>
          </cell>
          <cell r="F89">
            <v>37471.5</v>
          </cell>
        </row>
        <row r="90">
          <cell r="A90">
            <v>110744</v>
          </cell>
          <cell r="B90" t="str">
            <v>Loc dau tu 30KV len 50KV</v>
          </cell>
          <cell r="C90" t="str">
            <v>tan</v>
          </cell>
          <cell r="E90">
            <v>51138.57</v>
          </cell>
          <cell r="F90">
            <v>45547.700000000004</v>
          </cell>
        </row>
        <row r="91">
          <cell r="A91">
            <v>110751</v>
          </cell>
          <cell r="B91" t="str">
            <v>Loc dau tu 35KV len 40KV</v>
          </cell>
          <cell r="C91" t="str">
            <v>tan</v>
          </cell>
          <cell r="E91">
            <v>32144.243999999999</v>
          </cell>
          <cell r="F91">
            <v>26812.500000000004</v>
          </cell>
        </row>
        <row r="92">
          <cell r="A92">
            <v>110752</v>
          </cell>
          <cell r="B92" t="str">
            <v>Loc dau tu 35KV len 45KV</v>
          </cell>
          <cell r="C92" t="str">
            <v>tan</v>
          </cell>
          <cell r="E92">
            <v>39449.753999999994</v>
          </cell>
          <cell r="F92">
            <v>30740.600000000002</v>
          </cell>
        </row>
        <row r="93">
          <cell r="A93">
            <v>110753</v>
          </cell>
          <cell r="B93" t="str">
            <v>Loc dau tu 35KV len 50KV</v>
          </cell>
          <cell r="C93" t="str">
            <v>tan</v>
          </cell>
          <cell r="E93">
            <v>48216.366000000002</v>
          </cell>
          <cell r="F93">
            <v>36478.200000000004</v>
          </cell>
        </row>
        <row r="94">
          <cell r="A94">
            <v>110761</v>
          </cell>
          <cell r="B94" t="str">
            <v>Loc dau tu &gt; 35KV len 45KV</v>
          </cell>
          <cell r="C94" t="str">
            <v>tan</v>
          </cell>
          <cell r="E94">
            <v>36527.549999999996</v>
          </cell>
          <cell r="F94">
            <v>31225.7</v>
          </cell>
        </row>
        <row r="95">
          <cell r="A95">
            <v>110762</v>
          </cell>
          <cell r="B95" t="str">
            <v>Loc dau tu &gt; 35KV len 50KV</v>
          </cell>
          <cell r="C95" t="str">
            <v>tan</v>
          </cell>
          <cell r="E95">
            <v>43833.060000000005</v>
          </cell>
          <cell r="F95">
            <v>37471.5</v>
          </cell>
        </row>
        <row r="96">
          <cell r="A96">
            <v>120101</v>
          </cell>
          <cell r="B96" t="str">
            <v>Lap may cat &lt;= 500KV</v>
          </cell>
          <cell r="C96" t="str">
            <v>may</v>
          </cell>
          <cell r="E96">
            <v>2117437.7760000001</v>
          </cell>
          <cell r="F96">
            <v>284966</v>
          </cell>
        </row>
        <row r="97">
          <cell r="A97">
            <v>120102</v>
          </cell>
          <cell r="B97" t="str">
            <v>Lap may cat &lt;= 220KV</v>
          </cell>
          <cell r="C97" t="str">
            <v>may</v>
          </cell>
          <cell r="E97">
            <v>1058718.888</v>
          </cell>
          <cell r="F97">
            <v>221183.6</v>
          </cell>
        </row>
        <row r="98">
          <cell r="A98">
            <v>120103</v>
          </cell>
          <cell r="B98" t="str">
            <v>Lap may cat &lt;= 110KV</v>
          </cell>
          <cell r="C98" t="str">
            <v>may</v>
          </cell>
          <cell r="E98">
            <v>414281.30399999995</v>
          </cell>
          <cell r="F98">
            <v>83224.900000000009</v>
          </cell>
        </row>
        <row r="99">
          <cell r="A99">
            <v>120104</v>
          </cell>
          <cell r="B99" t="str">
            <v>Lap may cat &lt;=   35KV</v>
          </cell>
          <cell r="C99" t="str">
            <v>may</v>
          </cell>
          <cell r="E99">
            <v>199468.77600000001</v>
          </cell>
          <cell r="F99">
            <v>55672.100000000006</v>
          </cell>
        </row>
        <row r="100">
          <cell r="A100">
            <v>120201</v>
          </cell>
          <cell r="B100" t="str">
            <v>Lap dao c/ly 1 pha outdoor khong tiep dat &lt;= 500KV</v>
          </cell>
          <cell r="C100" t="str">
            <v>bo</v>
          </cell>
          <cell r="E100">
            <v>173384.3976</v>
          </cell>
          <cell r="F100">
            <v>72238.100000000006</v>
          </cell>
        </row>
        <row r="101">
          <cell r="A101">
            <v>120202</v>
          </cell>
          <cell r="B101" t="str">
            <v>Lap dao c/ly 1 pha outdoor khong tiep dat &lt;= 220KV</v>
          </cell>
          <cell r="C101" t="str">
            <v>bo</v>
          </cell>
          <cell r="E101">
            <v>116612.51519999998</v>
          </cell>
          <cell r="F101">
            <v>60227.200000000004</v>
          </cell>
        </row>
        <row r="102">
          <cell r="A102">
            <v>120203</v>
          </cell>
          <cell r="B102" t="str">
            <v>Lap dao c/ly 1 pha outdoor khong tiep dat &lt;= 110KV</v>
          </cell>
          <cell r="C102" t="str">
            <v>bo</v>
          </cell>
          <cell r="E102">
            <v>58306.25759999999</v>
          </cell>
          <cell r="F102">
            <v>31513.9</v>
          </cell>
        </row>
        <row r="103">
          <cell r="A103">
            <v>120204</v>
          </cell>
          <cell r="B103" t="str">
            <v>Lap dao c/ly 1 pha outdoor khong tiep dat &lt;=   35KV</v>
          </cell>
          <cell r="C103" t="str">
            <v>bo</v>
          </cell>
          <cell r="E103">
            <v>29153.128799999995</v>
          </cell>
          <cell r="F103">
            <v>29816.600000000002</v>
          </cell>
        </row>
        <row r="104">
          <cell r="A104">
            <v>120205</v>
          </cell>
          <cell r="B104" t="str">
            <v>Lap dao c/ly 1 pha outdoor khong tiep dat &lt;=   10KV</v>
          </cell>
          <cell r="C104" t="str">
            <v>bo</v>
          </cell>
          <cell r="E104">
            <v>29153.128799999995</v>
          </cell>
          <cell r="F104">
            <v>3960.0000000000005</v>
          </cell>
        </row>
        <row r="105">
          <cell r="A105">
            <v>120211</v>
          </cell>
          <cell r="B105" t="str">
            <v>Lap dao c/ly 1 pha outdoor co tiep dat &lt;= 500KV</v>
          </cell>
          <cell r="C105" t="str">
            <v>bo</v>
          </cell>
          <cell r="E105">
            <v>240896.90639999998</v>
          </cell>
          <cell r="F105">
            <v>72238.100000000006</v>
          </cell>
        </row>
        <row r="106">
          <cell r="A106">
            <v>120212</v>
          </cell>
          <cell r="B106" t="str">
            <v>Lap dao c/ly 1 pha outdoor co tiep dat &lt;= 220KV</v>
          </cell>
          <cell r="C106" t="str">
            <v>bo</v>
          </cell>
          <cell r="E106">
            <v>160342.2084</v>
          </cell>
          <cell r="F106">
            <v>60197.500000000007</v>
          </cell>
        </row>
        <row r="107">
          <cell r="A107">
            <v>120301</v>
          </cell>
          <cell r="B107" t="str">
            <v>Lap dao c/ly 3 pha outdoor khong tiep dat &lt;= 500KV</v>
          </cell>
          <cell r="C107" t="str">
            <v>bo</v>
          </cell>
          <cell r="E107">
            <v>352906.29600000003</v>
          </cell>
          <cell r="F107">
            <v>114013.90000000001</v>
          </cell>
        </row>
        <row r="108">
          <cell r="A108">
            <v>120302</v>
          </cell>
          <cell r="B108" t="str">
            <v>Lap dao c/ly 3 pha outdoor khong tiep dat &lt;= 220KV</v>
          </cell>
          <cell r="C108" t="str">
            <v>bo</v>
          </cell>
          <cell r="E108">
            <v>237828.15599999999</v>
          </cell>
          <cell r="F108">
            <v>94540.6</v>
          </cell>
        </row>
        <row r="109">
          <cell r="A109">
            <v>120303</v>
          </cell>
          <cell r="B109" t="str">
            <v>Lap dao c/ly 3 pha outdoor khong tiep dat &lt;= 110KV</v>
          </cell>
          <cell r="C109" t="str">
            <v>bo</v>
          </cell>
          <cell r="E109">
            <v>112009.38959999999</v>
          </cell>
          <cell r="F109">
            <v>47270.3</v>
          </cell>
        </row>
        <row r="110">
          <cell r="A110">
            <v>120304</v>
          </cell>
          <cell r="B110" t="str">
            <v>Lap dao c/ly 3 pha outdoor khong tiep dat &lt;=   35KV</v>
          </cell>
          <cell r="C110" t="str">
            <v>bo</v>
          </cell>
          <cell r="E110">
            <v>94824.387359999993</v>
          </cell>
          <cell r="F110">
            <v>46138.400000000001</v>
          </cell>
        </row>
        <row r="111">
          <cell r="A111">
            <v>120305</v>
          </cell>
          <cell r="B111" t="str">
            <v>Lap dao c/ly 3 pha outdoor khong tiep dat &lt;=   10KV</v>
          </cell>
          <cell r="C111" t="str">
            <v>bo</v>
          </cell>
          <cell r="E111">
            <v>48332.818800000001</v>
          </cell>
          <cell r="F111">
            <v>28684.7</v>
          </cell>
        </row>
        <row r="112">
          <cell r="A112">
            <v>120306</v>
          </cell>
          <cell r="B112" t="str">
            <v>Lap dao c/ly 3 pha indoor khong tiep dat &lt;=     10KV</v>
          </cell>
          <cell r="C112" t="str">
            <v>bo</v>
          </cell>
          <cell r="E112">
            <v>46031.255999999994</v>
          </cell>
          <cell r="F112">
            <v>2829.2000000000003</v>
          </cell>
        </row>
        <row r="113">
          <cell r="A113">
            <v>120311</v>
          </cell>
          <cell r="B113" t="str">
            <v>Lap dao c/ly 3 pha outdoor co tiep dat &lt;= 500KV</v>
          </cell>
          <cell r="C113" t="str">
            <v>bo</v>
          </cell>
          <cell r="E113">
            <v>457243.80959999998</v>
          </cell>
          <cell r="F113">
            <v>114013.90000000001</v>
          </cell>
        </row>
        <row r="114">
          <cell r="A114">
            <v>120312</v>
          </cell>
          <cell r="B114" t="str">
            <v>Lap dao c/ly 3 pha outdoor co tiep dat &lt;= 220KV</v>
          </cell>
          <cell r="C114" t="str">
            <v>bo</v>
          </cell>
          <cell r="E114">
            <v>323753.16719999997</v>
          </cell>
          <cell r="F114">
            <v>94540.6</v>
          </cell>
        </row>
        <row r="115">
          <cell r="A115">
            <v>120313</v>
          </cell>
          <cell r="B115" t="str">
            <v>Lap dao c/ly 3 pha outdoor co tiep dat &lt;= 110KV</v>
          </cell>
          <cell r="C115" t="str">
            <v>bo</v>
          </cell>
          <cell r="E115">
            <v>165712.52160000001</v>
          </cell>
          <cell r="F115">
            <v>47270.3</v>
          </cell>
        </row>
        <row r="116">
          <cell r="A116">
            <v>120314</v>
          </cell>
          <cell r="B116" t="str">
            <v>Lap dao c/ly 3 pha outdoor co tiep dat &lt;=   35KV</v>
          </cell>
          <cell r="C116" t="str">
            <v>bo</v>
          </cell>
          <cell r="E116">
            <v>127353.1416</v>
          </cell>
          <cell r="F116">
            <v>46138.400000000001</v>
          </cell>
        </row>
        <row r="117">
          <cell r="A117">
            <v>120315</v>
          </cell>
          <cell r="B117" t="str">
            <v>Lap dao c/ly 3 pha outdoor co tiep dat &lt;=   10KV</v>
          </cell>
          <cell r="C117" t="str">
            <v>bo</v>
          </cell>
          <cell r="E117">
            <v>69046.883999999991</v>
          </cell>
          <cell r="F117">
            <v>28684.7</v>
          </cell>
        </row>
        <row r="118">
          <cell r="A118">
            <v>120316</v>
          </cell>
          <cell r="B118" t="str">
            <v>Lap dao c/ly 3 pha indoor co tiep dat &lt;=     10KV</v>
          </cell>
          <cell r="C118" t="str">
            <v>bo</v>
          </cell>
          <cell r="E118">
            <v>61375.007999999994</v>
          </cell>
          <cell r="F118">
            <v>2829.2000000000003</v>
          </cell>
        </row>
        <row r="119">
          <cell r="A119">
            <v>120401</v>
          </cell>
          <cell r="B119" t="str">
            <v>Lap CD c/ly HT tren gia do &lt;= 100A</v>
          </cell>
          <cell r="C119" t="str">
            <v>bo</v>
          </cell>
          <cell r="E119">
            <v>7671.8759999999993</v>
          </cell>
          <cell r="F119">
            <v>0</v>
          </cell>
        </row>
        <row r="120">
          <cell r="A120">
            <v>120402</v>
          </cell>
          <cell r="B120" t="str">
            <v>Lap CD c/ly HT tren gia do &lt;= 200A</v>
          </cell>
          <cell r="C120" t="str">
            <v>bo</v>
          </cell>
          <cell r="E120">
            <v>10740.626399999999</v>
          </cell>
          <cell r="F120">
            <v>0</v>
          </cell>
        </row>
        <row r="121">
          <cell r="A121">
            <v>120403</v>
          </cell>
          <cell r="B121" t="str">
            <v>Lap CD c/ly HT tren gia do &lt;= 400A</v>
          </cell>
          <cell r="C121" t="str">
            <v>bo</v>
          </cell>
          <cell r="E121">
            <v>15343.751999999999</v>
          </cell>
          <cell r="F121">
            <v>0</v>
          </cell>
        </row>
        <row r="122">
          <cell r="A122">
            <v>120404</v>
          </cell>
          <cell r="B122" t="str">
            <v>Lap CD c/ly HT tren gia do &lt;= 600A</v>
          </cell>
          <cell r="C122" t="str">
            <v>bo</v>
          </cell>
          <cell r="E122">
            <v>18412.502400000001</v>
          </cell>
          <cell r="F122">
            <v>0</v>
          </cell>
        </row>
        <row r="123">
          <cell r="A123">
            <v>120405</v>
          </cell>
          <cell r="B123" t="str">
            <v>Lap CD c/ly HT tren gia do &gt; 600A</v>
          </cell>
          <cell r="C123" t="str">
            <v>bo</v>
          </cell>
          <cell r="E123">
            <v>21481.252799999998</v>
          </cell>
          <cell r="F123">
            <v>0</v>
          </cell>
        </row>
        <row r="124">
          <cell r="A124">
            <v>120501</v>
          </cell>
          <cell r="B124" t="str">
            <v>Lap cau chi 35KV</v>
          </cell>
          <cell r="C124" t="str">
            <v>bo 3 pha</v>
          </cell>
          <cell r="E124">
            <v>36825.004800000002</v>
          </cell>
          <cell r="F124">
            <v>0</v>
          </cell>
        </row>
        <row r="125">
          <cell r="A125">
            <v>120502</v>
          </cell>
          <cell r="B125" t="str">
            <v>Lap cau chi 10KV</v>
          </cell>
          <cell r="C125" t="str">
            <v>bo 3 pha</v>
          </cell>
          <cell r="E125">
            <v>27618.7536</v>
          </cell>
          <cell r="F125">
            <v>0</v>
          </cell>
        </row>
        <row r="126">
          <cell r="A126">
            <v>120511</v>
          </cell>
          <cell r="B126" t="str">
            <v>Lap cau chi 35KV co dien tro phu</v>
          </cell>
          <cell r="C126" t="str">
            <v>bo 3 pha</v>
          </cell>
          <cell r="E126">
            <v>55237.5072</v>
          </cell>
          <cell r="F126">
            <v>0</v>
          </cell>
        </row>
        <row r="127">
          <cell r="A127">
            <v>120521</v>
          </cell>
          <cell r="B127" t="str">
            <v>Lap cau chi tu roi 10KV</v>
          </cell>
          <cell r="C127" t="str">
            <v>bo 3 pha</v>
          </cell>
          <cell r="E127">
            <v>27618.7536</v>
          </cell>
          <cell r="F127">
            <v>0</v>
          </cell>
        </row>
        <row r="128">
          <cell r="A128">
            <v>120522</v>
          </cell>
          <cell r="B128" t="str">
            <v>Lap cau chi tu roi 35KV</v>
          </cell>
          <cell r="C128" t="str">
            <v>bo 3 pha</v>
          </cell>
          <cell r="E128">
            <v>36825.004800000002</v>
          </cell>
          <cell r="F128">
            <v>0</v>
          </cell>
        </row>
        <row r="129">
          <cell r="A129">
            <v>120601</v>
          </cell>
          <cell r="B129" t="str">
            <v>Lap dien khang beton 1500kg</v>
          </cell>
          <cell r="C129" t="str">
            <v>bo 3 pha</v>
          </cell>
          <cell r="E129">
            <v>145765.644</v>
          </cell>
          <cell r="F129">
            <v>7071.9000000000005</v>
          </cell>
        </row>
        <row r="130">
          <cell r="A130">
            <v>120602</v>
          </cell>
          <cell r="B130" t="str">
            <v>Lap dien khang beton 3000kg</v>
          </cell>
          <cell r="C130" t="str">
            <v>bo 3 pha</v>
          </cell>
          <cell r="E130">
            <v>172617.21</v>
          </cell>
          <cell r="F130">
            <v>7071.9000000000005</v>
          </cell>
        </row>
        <row r="131">
          <cell r="A131">
            <v>120603</v>
          </cell>
          <cell r="B131" t="str">
            <v>Lap dien khang beton 4500kg</v>
          </cell>
          <cell r="C131" t="str">
            <v>bo 3 pha</v>
          </cell>
          <cell r="E131">
            <v>191796.9</v>
          </cell>
          <cell r="F131">
            <v>14144.900000000001</v>
          </cell>
        </row>
        <row r="132">
          <cell r="A132">
            <v>120604</v>
          </cell>
          <cell r="B132" t="str">
            <v>Lap dien khang beton 7500kg</v>
          </cell>
          <cell r="C132" t="str">
            <v>bo 3 pha</v>
          </cell>
          <cell r="E132">
            <v>247341.28223999997</v>
          </cell>
          <cell r="F132">
            <v>19802.2</v>
          </cell>
        </row>
        <row r="133">
          <cell r="A133">
            <v>120701</v>
          </cell>
          <cell r="B133" t="str">
            <v>Lap cuon khang 128MVAR</v>
          </cell>
          <cell r="C133" t="str">
            <v>bo 1 pha</v>
          </cell>
          <cell r="E133">
            <v>6764902.2599999998</v>
          </cell>
          <cell r="F133">
            <v>672245.86</v>
          </cell>
        </row>
        <row r="134">
          <cell r="A134">
            <v>120702</v>
          </cell>
          <cell r="B134" t="str">
            <v>Lap cuon khang   97MVAR</v>
          </cell>
          <cell r="C134" t="str">
            <v>bo 1 pha</v>
          </cell>
          <cell r="E134">
            <v>4178751.7199999997</v>
          </cell>
          <cell r="F134">
            <v>361978.54000000004</v>
          </cell>
        </row>
        <row r="135">
          <cell r="A135">
            <v>120703</v>
          </cell>
          <cell r="B135" t="str">
            <v>Lap cuon khang   58MVAR</v>
          </cell>
          <cell r="C135" t="str">
            <v>bo 1 pha</v>
          </cell>
          <cell r="E135">
            <v>1314991.8</v>
          </cell>
          <cell r="F135">
            <v>77566.830000000016</v>
          </cell>
        </row>
        <row r="136">
          <cell r="A136">
            <v>120704</v>
          </cell>
          <cell r="B136" t="str">
            <v>Lap cuon khang 2*50MVAR</v>
          </cell>
          <cell r="C136" t="str">
            <v>bo 1 pha</v>
          </cell>
          <cell r="E136">
            <v>1972487.7</v>
          </cell>
          <cell r="F136">
            <v>51711.22</v>
          </cell>
        </row>
        <row r="137">
          <cell r="A137">
            <v>120711</v>
          </cell>
          <cell r="B137" t="str">
            <v>Lap cuon trung tinh noi dat</v>
          </cell>
          <cell r="C137" t="str">
            <v>bo 1 pha</v>
          </cell>
          <cell r="E137">
            <v>92049.425999999992</v>
          </cell>
          <cell r="F137">
            <v>25855.61</v>
          </cell>
        </row>
        <row r="138">
          <cell r="A138">
            <v>120801</v>
          </cell>
          <cell r="B138" t="str">
            <v>Lap cuon dap ho quang 10KV CS &lt;=175KVA</v>
          </cell>
          <cell r="C138" t="str">
            <v>bo</v>
          </cell>
          <cell r="E138">
            <v>85925.011199999994</v>
          </cell>
          <cell r="F138">
            <v>4243.8</v>
          </cell>
        </row>
        <row r="139">
          <cell r="A139">
            <v>120802</v>
          </cell>
          <cell r="B139" t="str">
            <v>Lap cuon dap ho quang 10KV CS &lt;=350KVA</v>
          </cell>
          <cell r="C139" t="str">
            <v>bo</v>
          </cell>
          <cell r="E139">
            <v>101268.7632</v>
          </cell>
          <cell r="F139">
            <v>4243.8</v>
          </cell>
        </row>
        <row r="140">
          <cell r="A140">
            <v>120803</v>
          </cell>
          <cell r="B140" t="str">
            <v>Lap cuon dap ho quang 10KV CS &lt;=700KVA</v>
          </cell>
          <cell r="C140" t="str">
            <v>bo</v>
          </cell>
          <cell r="E140">
            <v>130421.89199999999</v>
          </cell>
          <cell r="F140">
            <v>4243.8</v>
          </cell>
        </row>
        <row r="141">
          <cell r="A141">
            <v>120804</v>
          </cell>
          <cell r="B141" t="str">
            <v>Lap cuon dap ho quang 10KV CS &lt;=1400KVA</v>
          </cell>
          <cell r="C141" t="str">
            <v>bo</v>
          </cell>
          <cell r="E141">
            <v>162643.77119999999</v>
          </cell>
          <cell r="F141">
            <v>4243.8</v>
          </cell>
        </row>
        <row r="142">
          <cell r="A142">
            <v>120811</v>
          </cell>
          <cell r="B142" t="str">
            <v>Lap cuon dap ho quang 35KV CS &lt;=275KVA</v>
          </cell>
          <cell r="C142" t="str">
            <v>bo</v>
          </cell>
          <cell r="E142">
            <v>85925.011199999994</v>
          </cell>
          <cell r="F142">
            <v>4243.8</v>
          </cell>
        </row>
        <row r="143">
          <cell r="A143">
            <v>120812</v>
          </cell>
          <cell r="B143" t="str">
            <v>Lap cuon dap ho quang 35KV CS &lt;=275KVA</v>
          </cell>
          <cell r="C143" t="str">
            <v>bo</v>
          </cell>
          <cell r="E143">
            <v>149601.58199999997</v>
          </cell>
          <cell r="F143">
            <v>4243.8</v>
          </cell>
        </row>
        <row r="144">
          <cell r="A144">
            <v>120813</v>
          </cell>
          <cell r="B144" t="str">
            <v>Lap cuon dap ho quang 35KV CS &lt;=275KVA</v>
          </cell>
          <cell r="C144" t="str">
            <v>bo</v>
          </cell>
          <cell r="E144">
            <v>153437.51999999999</v>
          </cell>
          <cell r="F144">
            <v>4243.8</v>
          </cell>
        </row>
        <row r="145">
          <cell r="A145">
            <v>120814</v>
          </cell>
          <cell r="B145" t="str">
            <v>Lap cuon dap ho quang 35KV CS &lt;=275KVA</v>
          </cell>
          <cell r="C145" t="str">
            <v>bo</v>
          </cell>
          <cell r="E145">
            <v>182283.77376000001</v>
          </cell>
          <cell r="F145">
            <v>4243.8</v>
          </cell>
        </row>
        <row r="146">
          <cell r="A146">
            <v>120901</v>
          </cell>
          <cell r="B146" t="str">
            <v>Lap thiet bi chong set dien ap &lt;=500KV</v>
          </cell>
          <cell r="C146" t="str">
            <v>bo 3 pha</v>
          </cell>
          <cell r="E146">
            <v>262998.36</v>
          </cell>
          <cell r="F146">
            <v>77566.830000000016</v>
          </cell>
        </row>
        <row r="147">
          <cell r="A147">
            <v>120902</v>
          </cell>
          <cell r="B147" t="str">
            <v>Lap thiet bi chong set dien ap &lt;=220KV</v>
          </cell>
          <cell r="C147" t="str">
            <v>bo 3 pha</v>
          </cell>
          <cell r="E147">
            <v>175332.24000000002</v>
          </cell>
          <cell r="F147">
            <v>51711.22</v>
          </cell>
        </row>
        <row r="148">
          <cell r="A148">
            <v>120903</v>
          </cell>
          <cell r="B148" t="str">
            <v>Lap thiet bi chong set dien ap &lt;=110KV</v>
          </cell>
          <cell r="C148" t="str">
            <v>bo 3 pha</v>
          </cell>
          <cell r="E148">
            <v>87666.12000000001</v>
          </cell>
          <cell r="F148">
            <v>51711.22</v>
          </cell>
        </row>
        <row r="149">
          <cell r="A149">
            <v>120904</v>
          </cell>
          <cell r="B149" t="str">
            <v>Lap thiet bi chong set dien ap &lt;=  35KV</v>
          </cell>
          <cell r="C149" t="str">
            <v>bo 3 pha</v>
          </cell>
          <cell r="E149">
            <v>36527.549999999996</v>
          </cell>
          <cell r="F149">
            <v>0</v>
          </cell>
        </row>
        <row r="150">
          <cell r="A150">
            <v>120905</v>
          </cell>
          <cell r="B150" t="str">
            <v>Lap thiet bi chong set dien ap &lt;=  11KV</v>
          </cell>
          <cell r="C150" t="str">
            <v>bo 3 pha</v>
          </cell>
          <cell r="E150">
            <v>10958.265000000001</v>
          </cell>
          <cell r="F150">
            <v>0</v>
          </cell>
        </row>
        <row r="151">
          <cell r="A151">
            <v>120911</v>
          </cell>
          <cell r="B151" t="str">
            <v>Lap dat thiet bi triet nhieu</v>
          </cell>
          <cell r="C151" t="str">
            <v>bo 3 pha</v>
          </cell>
          <cell r="E151">
            <v>233776.32</v>
          </cell>
          <cell r="F151">
            <v>25855.61</v>
          </cell>
        </row>
        <row r="152">
          <cell r="A152">
            <v>120921</v>
          </cell>
          <cell r="B152" t="str">
            <v>Lap bo phan loc PZ</v>
          </cell>
          <cell r="C152" t="str">
            <v>bo</v>
          </cell>
          <cell r="E152">
            <v>21916.530000000002</v>
          </cell>
          <cell r="F152">
            <v>25855.61</v>
          </cell>
        </row>
        <row r="153">
          <cell r="A153">
            <v>120931</v>
          </cell>
          <cell r="B153" t="str">
            <v>Lap tu dien lien lac</v>
          </cell>
          <cell r="C153" t="str">
            <v>bo</v>
          </cell>
          <cell r="E153">
            <v>43833.060000000005</v>
          </cell>
          <cell r="F153">
            <v>25855.61</v>
          </cell>
        </row>
        <row r="154">
          <cell r="A154">
            <v>120941</v>
          </cell>
          <cell r="B154" t="str">
            <v>Lap cuon can cao tan</v>
          </cell>
          <cell r="C154" t="str">
            <v>bo</v>
          </cell>
          <cell r="E154">
            <v>40910.855999999992</v>
          </cell>
          <cell r="F154">
            <v>46540.098000000005</v>
          </cell>
        </row>
        <row r="155">
          <cell r="A155">
            <v>121101</v>
          </cell>
          <cell r="B155" t="str">
            <v>Lap gia do accu</v>
          </cell>
          <cell r="C155" t="str">
            <v>m</v>
          </cell>
          <cell r="E155">
            <v>13588.248599999999</v>
          </cell>
          <cell r="F155">
            <v>6813.4000000000005</v>
          </cell>
        </row>
        <row r="156">
          <cell r="A156">
            <v>121102</v>
          </cell>
          <cell r="B156" t="str">
            <v>Lap gia do day cai</v>
          </cell>
          <cell r="C156" t="str">
            <v>10kg</v>
          </cell>
          <cell r="E156">
            <v>19286.546399999999</v>
          </cell>
          <cell r="F156">
            <v>7968.4000000000005</v>
          </cell>
        </row>
        <row r="157">
          <cell r="A157">
            <v>121111</v>
          </cell>
          <cell r="B157" t="str">
            <v>Lap day cai</v>
          </cell>
          <cell r="C157" t="str">
            <v>binh</v>
          </cell>
          <cell r="E157">
            <v>24546.513599999998</v>
          </cell>
          <cell r="F157">
            <v>0</v>
          </cell>
        </row>
        <row r="158">
          <cell r="A158">
            <v>121121</v>
          </cell>
          <cell r="B158" t="str">
            <v>Lap binh accu</v>
          </cell>
          <cell r="C158" t="str">
            <v>binh</v>
          </cell>
          <cell r="E158">
            <v>21916.530000000002</v>
          </cell>
          <cell r="F158">
            <v>0</v>
          </cell>
        </row>
        <row r="159">
          <cell r="A159">
            <v>121131</v>
          </cell>
          <cell r="B159" t="str">
            <v>Nap dien accu</v>
          </cell>
          <cell r="C159" t="str">
            <v>he thong</v>
          </cell>
          <cell r="E159">
            <v>613750.07999999996</v>
          </cell>
          <cell r="F159">
            <v>0</v>
          </cell>
        </row>
        <row r="160">
          <cell r="A160">
            <v>121141</v>
          </cell>
          <cell r="B160" t="str">
            <v>Lap may nap accu</v>
          </cell>
          <cell r="C160" t="str">
            <v>he thong</v>
          </cell>
          <cell r="E160">
            <v>34523.441999999995</v>
          </cell>
          <cell r="F160">
            <v>0</v>
          </cell>
        </row>
        <row r="161">
          <cell r="A161">
            <v>121151</v>
          </cell>
          <cell r="B161" t="str">
            <v>Lap tam xuyen tuong</v>
          </cell>
          <cell r="C161" t="str">
            <v>tam</v>
          </cell>
          <cell r="E161">
            <v>46031.255999999994</v>
          </cell>
          <cell r="F161">
            <v>9618.4000000000015</v>
          </cell>
        </row>
        <row r="162">
          <cell r="A162">
            <v>121201</v>
          </cell>
          <cell r="B162" t="str">
            <v>Lap may dieu hoa 1.5HP</v>
          </cell>
          <cell r="C162" t="str">
            <v>may</v>
          </cell>
          <cell r="E162">
            <v>11688.816000000001</v>
          </cell>
          <cell r="F162">
            <v>0</v>
          </cell>
        </row>
        <row r="163">
          <cell r="A163">
            <v>121202</v>
          </cell>
          <cell r="B163" t="str">
            <v>Lap may dieu hoa 3HP</v>
          </cell>
          <cell r="C163" t="str">
            <v>may</v>
          </cell>
          <cell r="E163">
            <v>14611.02</v>
          </cell>
          <cell r="F163">
            <v>0</v>
          </cell>
        </row>
        <row r="164">
          <cell r="A164">
            <v>121203</v>
          </cell>
          <cell r="B164" t="str">
            <v>Lap may dieu hoa 5HP</v>
          </cell>
          <cell r="C164" t="str">
            <v>may</v>
          </cell>
          <cell r="E164">
            <v>20455.427999999996</v>
          </cell>
          <cell r="F164">
            <v>0</v>
          </cell>
        </row>
        <row r="165">
          <cell r="A165">
            <v>121204</v>
          </cell>
          <cell r="B165" t="str">
            <v>Lap may dieu hoa loai 2 khoi</v>
          </cell>
          <cell r="C165" t="str">
            <v>may</v>
          </cell>
          <cell r="E165">
            <v>58444.08</v>
          </cell>
          <cell r="F165">
            <v>0</v>
          </cell>
        </row>
        <row r="166">
          <cell r="A166">
            <v>121301</v>
          </cell>
          <cell r="B166" t="str">
            <v>Lap dat quat hut va thong gio duong kinh &lt;= 400 mm</v>
          </cell>
          <cell r="C166" t="str">
            <v>may</v>
          </cell>
          <cell r="E166">
            <v>5552.1876000000002</v>
          </cell>
          <cell r="F166">
            <v>0</v>
          </cell>
        </row>
        <row r="167">
          <cell r="A167">
            <v>121302</v>
          </cell>
          <cell r="B167" t="str">
            <v>Lap dat quat hut va thong gio duong kinh &lt;= 600 mm</v>
          </cell>
          <cell r="C167" t="str">
            <v>may</v>
          </cell>
          <cell r="E167">
            <v>9204.9426000000003</v>
          </cell>
          <cell r="F167">
            <v>0</v>
          </cell>
        </row>
        <row r="168">
          <cell r="A168">
            <v>121303</v>
          </cell>
          <cell r="B168" t="str">
            <v>Lap dat quat hut va thong gio duong kinh &lt;= 800 mm</v>
          </cell>
          <cell r="C168" t="str">
            <v>may</v>
          </cell>
          <cell r="E168">
            <v>11396.595600000001</v>
          </cell>
          <cell r="F168">
            <v>0</v>
          </cell>
        </row>
        <row r="169">
          <cell r="A169">
            <v>121401</v>
          </cell>
          <cell r="B169" t="str">
            <v>Lap to may phat dien</v>
          </cell>
          <cell r="C169" t="str">
            <v>tan</v>
          </cell>
          <cell r="E169">
            <v>87459.386400000003</v>
          </cell>
          <cell r="F169">
            <v>2829.2000000000003</v>
          </cell>
        </row>
        <row r="170">
          <cell r="A170">
            <v>121411</v>
          </cell>
          <cell r="B170" t="str">
            <v>Lap dong co khong dong bo     1.7KW</v>
          </cell>
          <cell r="C170" t="str">
            <v>cai</v>
          </cell>
          <cell r="E170">
            <v>15343.751999999999</v>
          </cell>
          <cell r="F170">
            <v>0</v>
          </cell>
        </row>
        <row r="171">
          <cell r="A171">
            <v>121412</v>
          </cell>
          <cell r="B171" t="str">
            <v>Lap dong co khong dong bo     4.5KW</v>
          </cell>
          <cell r="C171" t="str">
            <v>cai</v>
          </cell>
          <cell r="E171">
            <v>30687.503999999997</v>
          </cell>
          <cell r="F171">
            <v>0</v>
          </cell>
        </row>
        <row r="172">
          <cell r="A172">
            <v>121413</v>
          </cell>
          <cell r="B172" t="str">
            <v>Lap dong co khong dong bo     7KW</v>
          </cell>
          <cell r="C172" t="str">
            <v>cai</v>
          </cell>
          <cell r="E172">
            <v>39893.7552</v>
          </cell>
          <cell r="F172">
            <v>0</v>
          </cell>
        </row>
        <row r="173">
          <cell r="A173">
            <v>121414</v>
          </cell>
          <cell r="B173" t="str">
            <v>Lap dong co khong dong bo   14KW</v>
          </cell>
          <cell r="C173" t="str">
            <v>cai</v>
          </cell>
          <cell r="E173">
            <v>38359.379999999997</v>
          </cell>
          <cell r="F173">
            <v>0</v>
          </cell>
        </row>
        <row r="174">
          <cell r="A174">
            <v>121415</v>
          </cell>
          <cell r="B174" t="str">
            <v>Lap dong co khong dong bo   20KW</v>
          </cell>
          <cell r="C174" t="str">
            <v>cai</v>
          </cell>
          <cell r="E174">
            <v>53703.131999999998</v>
          </cell>
          <cell r="F174">
            <v>0</v>
          </cell>
        </row>
        <row r="175">
          <cell r="A175">
            <v>121416</v>
          </cell>
          <cell r="B175" t="str">
            <v>Lap dong co khong dong bo   40KW</v>
          </cell>
          <cell r="C175" t="str">
            <v>cai</v>
          </cell>
          <cell r="E175">
            <v>69046.883999999991</v>
          </cell>
          <cell r="F175">
            <v>0</v>
          </cell>
        </row>
        <row r="176">
          <cell r="A176">
            <v>121417</v>
          </cell>
          <cell r="B176" t="str">
            <v>Lap dong co khong dong bo   75KW</v>
          </cell>
          <cell r="C176" t="str">
            <v>cai</v>
          </cell>
          <cell r="E176">
            <v>81321.885599999994</v>
          </cell>
          <cell r="F176">
            <v>0</v>
          </cell>
        </row>
        <row r="177">
          <cell r="A177">
            <v>121418</v>
          </cell>
          <cell r="B177" t="str">
            <v>Lap dong co khong dong bo 100KW</v>
          </cell>
          <cell r="C177" t="str">
            <v>cai</v>
          </cell>
          <cell r="E177">
            <v>107406.264</v>
          </cell>
          <cell r="F177">
            <v>0</v>
          </cell>
        </row>
        <row r="178">
          <cell r="A178">
            <v>121421</v>
          </cell>
          <cell r="B178" t="str">
            <v>Lap dong co khong dong bo 160KW</v>
          </cell>
          <cell r="C178" t="str">
            <v>cai</v>
          </cell>
          <cell r="E178">
            <v>138093.76799999998</v>
          </cell>
          <cell r="F178">
            <v>0</v>
          </cell>
        </row>
        <row r="179">
          <cell r="A179">
            <v>121422</v>
          </cell>
          <cell r="B179" t="str">
            <v>Lap dong co khong dong bo 200KW</v>
          </cell>
          <cell r="C179" t="str">
            <v>cai</v>
          </cell>
          <cell r="E179">
            <v>153437.51999999999</v>
          </cell>
          <cell r="F179">
            <v>0</v>
          </cell>
        </row>
        <row r="180">
          <cell r="A180">
            <v>121423</v>
          </cell>
          <cell r="B180" t="str">
            <v>Lap dong co khong dong bo 320KW</v>
          </cell>
          <cell r="C180" t="str">
            <v>cai</v>
          </cell>
          <cell r="E180">
            <v>199468.77600000001</v>
          </cell>
          <cell r="F180">
            <v>0</v>
          </cell>
        </row>
        <row r="181">
          <cell r="A181">
            <v>121424</v>
          </cell>
          <cell r="B181" t="str">
            <v>Lap dong co khong dong bo 570KW</v>
          </cell>
          <cell r="C181" t="str">
            <v>cai</v>
          </cell>
          <cell r="E181">
            <v>253171.908</v>
          </cell>
          <cell r="F181">
            <v>0</v>
          </cell>
        </row>
        <row r="182">
          <cell r="A182">
            <v>121431</v>
          </cell>
          <cell r="B182" t="str">
            <v>Lap dong co dong bo      1.7KW</v>
          </cell>
          <cell r="C182" t="str">
            <v>cai</v>
          </cell>
          <cell r="E182">
            <v>15343.751999999999</v>
          </cell>
          <cell r="F182">
            <v>0</v>
          </cell>
        </row>
        <row r="183">
          <cell r="A183">
            <v>121432</v>
          </cell>
          <cell r="B183" t="str">
            <v>Lap dong co dong bo      4.5KW</v>
          </cell>
          <cell r="C183" t="str">
            <v>cai</v>
          </cell>
          <cell r="E183">
            <v>30687.503999999997</v>
          </cell>
          <cell r="F183">
            <v>0</v>
          </cell>
        </row>
        <row r="184">
          <cell r="A184">
            <v>121433</v>
          </cell>
          <cell r="B184" t="str">
            <v>Lap dong co dong bo      7KW</v>
          </cell>
          <cell r="C184" t="str">
            <v>cai</v>
          </cell>
          <cell r="E184">
            <v>38359.379999999997</v>
          </cell>
          <cell r="F184">
            <v>0</v>
          </cell>
        </row>
        <row r="185">
          <cell r="A185">
            <v>121434</v>
          </cell>
          <cell r="B185" t="str">
            <v>Lap dong co dong bo    14KW</v>
          </cell>
          <cell r="C185" t="str">
            <v>cai</v>
          </cell>
          <cell r="E185">
            <v>53703.131999999998</v>
          </cell>
          <cell r="F185">
            <v>0</v>
          </cell>
        </row>
        <row r="186">
          <cell r="A186">
            <v>121435</v>
          </cell>
          <cell r="B186" t="str">
            <v>Lap dong co dong bo    20KW</v>
          </cell>
          <cell r="C186" t="str">
            <v>cai</v>
          </cell>
          <cell r="E186">
            <v>61375.007999999994</v>
          </cell>
          <cell r="F186">
            <v>0</v>
          </cell>
        </row>
        <row r="187">
          <cell r="A187">
            <v>121436</v>
          </cell>
          <cell r="B187" t="str">
            <v>Lap dong co dong bo    40KW</v>
          </cell>
          <cell r="C187" t="str">
            <v>cai</v>
          </cell>
          <cell r="E187">
            <v>84390.635999999999</v>
          </cell>
          <cell r="F187">
            <v>0</v>
          </cell>
        </row>
        <row r="188">
          <cell r="A188">
            <v>121437</v>
          </cell>
          <cell r="B188" t="str">
            <v>Lap dong co dong bo    75KW</v>
          </cell>
          <cell r="C188" t="str">
            <v>cai</v>
          </cell>
          <cell r="E188">
            <v>107406.264</v>
          </cell>
          <cell r="F188">
            <v>0</v>
          </cell>
        </row>
        <row r="189">
          <cell r="A189">
            <v>121438</v>
          </cell>
          <cell r="B189" t="str">
            <v>Lap dong co dong bo 100KW</v>
          </cell>
          <cell r="C189" t="str">
            <v>cai</v>
          </cell>
          <cell r="E189">
            <v>122750.01599999999</v>
          </cell>
          <cell r="F189">
            <v>0</v>
          </cell>
        </row>
        <row r="190">
          <cell r="A190">
            <v>121441</v>
          </cell>
          <cell r="B190" t="str">
            <v>Lap dong co dong bo 160KW</v>
          </cell>
          <cell r="C190" t="str">
            <v>cai</v>
          </cell>
          <cell r="E190">
            <v>153437.51999999999</v>
          </cell>
          <cell r="F190">
            <v>0</v>
          </cell>
        </row>
        <row r="191">
          <cell r="A191">
            <v>121442</v>
          </cell>
          <cell r="B191" t="str">
            <v>Lap dong co dong bo 200KW</v>
          </cell>
          <cell r="C191" t="str">
            <v>cai</v>
          </cell>
          <cell r="E191">
            <v>184125.02399999998</v>
          </cell>
          <cell r="F191">
            <v>0</v>
          </cell>
        </row>
        <row r="192">
          <cell r="A192">
            <v>121443</v>
          </cell>
          <cell r="B192" t="str">
            <v>Lap dong co dong bo 320KW</v>
          </cell>
          <cell r="C192" t="str">
            <v>cai</v>
          </cell>
          <cell r="E192">
            <v>230156.28</v>
          </cell>
          <cell r="F192">
            <v>0</v>
          </cell>
        </row>
        <row r="193">
          <cell r="A193">
            <v>121444</v>
          </cell>
          <cell r="B193" t="str">
            <v>Lap dong co dong bo 570KW</v>
          </cell>
          <cell r="C193" t="str">
            <v>cai</v>
          </cell>
          <cell r="E193">
            <v>306875.03999999998</v>
          </cell>
          <cell r="F193">
            <v>0</v>
          </cell>
        </row>
        <row r="194">
          <cell r="A194">
            <v>121501</v>
          </cell>
          <cell r="B194" t="str">
            <v>Lap aptomat. khoi dong tu   50A</v>
          </cell>
          <cell r="C194" t="str">
            <v>cai</v>
          </cell>
          <cell r="E194">
            <v>7671.8759999999993</v>
          </cell>
          <cell r="F194">
            <v>0</v>
          </cell>
        </row>
        <row r="195">
          <cell r="A195">
            <v>121502</v>
          </cell>
          <cell r="B195" t="str">
            <v>Lap aptomat. khoi dong tu 100A</v>
          </cell>
          <cell r="C195" t="str">
            <v>cai</v>
          </cell>
          <cell r="E195">
            <v>10740.626399999999</v>
          </cell>
          <cell r="F195">
            <v>0</v>
          </cell>
        </row>
        <row r="196">
          <cell r="A196">
            <v>121503</v>
          </cell>
          <cell r="B196" t="str">
            <v>Lap aptomat. khoi dong tu 150A</v>
          </cell>
          <cell r="C196" t="str">
            <v>cai</v>
          </cell>
          <cell r="E196">
            <v>13042.189199999997</v>
          </cell>
          <cell r="F196">
            <v>0</v>
          </cell>
        </row>
        <row r="197">
          <cell r="A197">
            <v>121504</v>
          </cell>
          <cell r="B197" t="str">
            <v>Lap aptomat. khoi dong tu 200A</v>
          </cell>
          <cell r="C197" t="str">
            <v>cai</v>
          </cell>
          <cell r="E197">
            <v>23015.627999999997</v>
          </cell>
          <cell r="F197">
            <v>0</v>
          </cell>
        </row>
        <row r="198">
          <cell r="A198">
            <v>121505</v>
          </cell>
          <cell r="B198" t="str">
            <v>Lap aptomat. khoi dong tu 300A</v>
          </cell>
          <cell r="C198" t="str">
            <v>cai</v>
          </cell>
          <cell r="E198">
            <v>38359.379999999997</v>
          </cell>
          <cell r="F198">
            <v>0</v>
          </cell>
        </row>
        <row r="199">
          <cell r="A199">
            <v>121506</v>
          </cell>
          <cell r="B199" t="str">
            <v>Lap aptomat. khoi dong tu 400A</v>
          </cell>
          <cell r="C199" t="str">
            <v>cai</v>
          </cell>
          <cell r="E199">
            <v>53703.131999999998</v>
          </cell>
          <cell r="F199">
            <v>0</v>
          </cell>
        </row>
        <row r="200">
          <cell r="A200">
            <v>121507</v>
          </cell>
          <cell r="B200" t="str">
            <v>Lap aptomat. khoi dong tu 600A</v>
          </cell>
          <cell r="C200" t="str">
            <v>cai</v>
          </cell>
          <cell r="E200">
            <v>61375.007999999994</v>
          </cell>
          <cell r="F200">
            <v>0</v>
          </cell>
        </row>
        <row r="201">
          <cell r="A201">
            <v>121508</v>
          </cell>
          <cell r="B201" t="str">
            <v>Lap aptomat. khoi dong tu &lt;=1000A</v>
          </cell>
          <cell r="C201" t="str">
            <v>cai</v>
          </cell>
          <cell r="E201">
            <v>76718.759999999995</v>
          </cell>
          <cell r="F201">
            <v>0</v>
          </cell>
        </row>
        <row r="202">
          <cell r="A202">
            <v>121601</v>
          </cell>
          <cell r="B202" t="str">
            <v>Lap he tu bu dien ap 500KV</v>
          </cell>
          <cell r="C202" t="str">
            <v>dan tu</v>
          </cell>
          <cell r="E202">
            <v>5523750.7199999997</v>
          </cell>
          <cell r="F202">
            <v>2993571.9000000004</v>
          </cell>
        </row>
        <row r="203">
          <cell r="A203">
            <v>121602</v>
          </cell>
          <cell r="B203" t="str">
            <v>Lap he tu bu dien ap 220KV</v>
          </cell>
          <cell r="C203" t="str">
            <v>dan tu</v>
          </cell>
          <cell r="E203">
            <v>2777219.1119999997</v>
          </cell>
          <cell r="F203">
            <v>775668.3</v>
          </cell>
        </row>
        <row r="204">
          <cell r="A204">
            <v>121603</v>
          </cell>
          <cell r="B204" t="str">
            <v>Lap he tu bu dien ap 110KV</v>
          </cell>
          <cell r="C204" t="str">
            <v>dan tu</v>
          </cell>
          <cell r="E204">
            <v>1917969</v>
          </cell>
          <cell r="F204">
            <v>517112.20000000007</v>
          </cell>
        </row>
        <row r="205">
          <cell r="A205">
            <v>121604</v>
          </cell>
          <cell r="B205" t="str">
            <v>Lap he tu bu dien ap   35KV</v>
          </cell>
          <cell r="C205" t="str">
            <v>dan tu</v>
          </cell>
          <cell r="E205">
            <v>966656.37599999993</v>
          </cell>
          <cell r="F205">
            <v>77566.830000000016</v>
          </cell>
        </row>
        <row r="206">
          <cell r="A206">
            <v>121605</v>
          </cell>
          <cell r="B206" t="str">
            <v>Lap he tu bu dien ap   11KV</v>
          </cell>
          <cell r="C206" t="str">
            <v>dan tu</v>
          </cell>
          <cell r="E206">
            <v>398937.55200000003</v>
          </cell>
          <cell r="F206">
            <v>77566.830000000016</v>
          </cell>
        </row>
        <row r="207">
          <cell r="A207">
            <v>130101</v>
          </cell>
          <cell r="B207" t="str">
            <v>Lap cap &lt;=1kg/m trong tunel</v>
          </cell>
          <cell r="C207" t="str">
            <v>100m</v>
          </cell>
          <cell r="E207">
            <v>30687.503999999997</v>
          </cell>
          <cell r="F207">
            <v>0</v>
          </cell>
        </row>
        <row r="208">
          <cell r="A208">
            <v>130102</v>
          </cell>
          <cell r="B208" t="str">
            <v>Lap cap &lt;=2kg/m trong tunel</v>
          </cell>
          <cell r="C208" t="str">
            <v>100m</v>
          </cell>
          <cell r="E208">
            <v>34523.441999999995</v>
          </cell>
          <cell r="F208">
            <v>0</v>
          </cell>
        </row>
        <row r="209">
          <cell r="A209">
            <v>130103</v>
          </cell>
          <cell r="B209" t="str">
            <v>Lap cap &lt;=3kg/m trong tunel</v>
          </cell>
          <cell r="C209" t="str">
            <v>100m</v>
          </cell>
          <cell r="E209">
            <v>46031.255999999994</v>
          </cell>
          <cell r="F209">
            <v>0</v>
          </cell>
        </row>
        <row r="210">
          <cell r="A210">
            <v>130104</v>
          </cell>
          <cell r="B210" t="str">
            <v>Lap cap &lt;=4.5kg/m trong tunel</v>
          </cell>
          <cell r="C210" t="str">
            <v>100m</v>
          </cell>
          <cell r="E210">
            <v>57539.07</v>
          </cell>
          <cell r="F210">
            <v>0</v>
          </cell>
        </row>
        <row r="211">
          <cell r="A211">
            <v>130105</v>
          </cell>
          <cell r="B211" t="str">
            <v>Lap cap &lt;=6kg/m trong tunel</v>
          </cell>
          <cell r="C211" t="str">
            <v>100m</v>
          </cell>
          <cell r="E211">
            <v>72882.822</v>
          </cell>
          <cell r="F211">
            <v>0</v>
          </cell>
        </row>
        <row r="212">
          <cell r="A212">
            <v>130201</v>
          </cell>
          <cell r="B212" t="str">
            <v>Lap cap &lt;=1kg/m tren gia do</v>
          </cell>
          <cell r="C212" t="str">
            <v>100m</v>
          </cell>
          <cell r="E212">
            <v>37285.317360000001</v>
          </cell>
          <cell r="F212">
            <v>0</v>
          </cell>
        </row>
        <row r="213">
          <cell r="A213">
            <v>130202</v>
          </cell>
          <cell r="B213" t="str">
            <v>Lap cap &lt;=2kg/m tren gia do</v>
          </cell>
          <cell r="C213" t="str">
            <v>100m</v>
          </cell>
          <cell r="E213">
            <v>44190.005759999876</v>
          </cell>
          <cell r="F213">
            <v>0</v>
          </cell>
        </row>
        <row r="214">
          <cell r="A214">
            <v>130203</v>
          </cell>
          <cell r="B214" t="str">
            <v>Lap cap &lt;=3kg/m tren gia do</v>
          </cell>
          <cell r="C214" t="str">
            <v>100m</v>
          </cell>
          <cell r="E214">
            <v>57539.07</v>
          </cell>
          <cell r="F214">
            <v>0</v>
          </cell>
        </row>
        <row r="215">
          <cell r="A215">
            <v>130204</v>
          </cell>
          <cell r="B215" t="str">
            <v>Lap cap &lt;=4.5kg/m tren gia do</v>
          </cell>
          <cell r="C215" t="str">
            <v>100m</v>
          </cell>
          <cell r="E215">
            <v>72882.822</v>
          </cell>
          <cell r="F215">
            <v>0</v>
          </cell>
        </row>
        <row r="216">
          <cell r="A216">
            <v>130205</v>
          </cell>
          <cell r="B216" t="str">
            <v>Lap cap &lt;=6kg/m tren gia do</v>
          </cell>
          <cell r="C216" t="str">
            <v>100m</v>
          </cell>
          <cell r="E216">
            <v>88226.574000000008</v>
          </cell>
          <cell r="F216">
            <v>0</v>
          </cell>
        </row>
        <row r="217">
          <cell r="A217">
            <v>130301</v>
          </cell>
          <cell r="B217" t="str">
            <v xml:space="preserve">Lap cap &lt;= 1kg/m trong ong </v>
          </cell>
          <cell r="C217" t="str">
            <v>100m</v>
          </cell>
          <cell r="E217">
            <v>40354.067759999998</v>
          </cell>
          <cell r="F217">
            <v>0</v>
          </cell>
        </row>
        <row r="218">
          <cell r="A218">
            <v>130302</v>
          </cell>
          <cell r="B218" t="str">
            <v xml:space="preserve">Lap cap &lt;= 2kg/m trong ong </v>
          </cell>
          <cell r="C218" t="str">
            <v>100m</v>
          </cell>
          <cell r="E218">
            <v>46031.255999999994</v>
          </cell>
          <cell r="F218">
            <v>0</v>
          </cell>
        </row>
        <row r="219">
          <cell r="A219">
            <v>130303</v>
          </cell>
          <cell r="B219" t="str">
            <v xml:space="preserve">Lap cap &lt;= 3kg/m trong ong </v>
          </cell>
          <cell r="C219" t="str">
            <v>100m</v>
          </cell>
          <cell r="E219">
            <v>57539.07</v>
          </cell>
          <cell r="F219">
            <v>0</v>
          </cell>
        </row>
        <row r="220">
          <cell r="A220">
            <v>130304</v>
          </cell>
          <cell r="B220" t="str">
            <v xml:space="preserve">Lap cap &lt;= 4.5kg/m trong ong </v>
          </cell>
          <cell r="C220" t="str">
            <v>100m</v>
          </cell>
          <cell r="E220">
            <v>76718.759999999995</v>
          </cell>
          <cell r="F220">
            <v>0</v>
          </cell>
        </row>
        <row r="221">
          <cell r="A221">
            <v>130305</v>
          </cell>
          <cell r="B221" t="str">
            <v xml:space="preserve">Lap cap &lt;= 6kg/m trong ong </v>
          </cell>
          <cell r="C221" t="str">
            <v>100m</v>
          </cell>
          <cell r="E221">
            <v>97739.700239999991</v>
          </cell>
          <cell r="F221">
            <v>0</v>
          </cell>
        </row>
        <row r="222">
          <cell r="A222">
            <v>130401</v>
          </cell>
          <cell r="B222" t="str">
            <v xml:space="preserve">Lap cap &lt;= 1kg/m tren day thep </v>
          </cell>
          <cell r="C222" t="str">
            <v>100m</v>
          </cell>
          <cell r="E222">
            <v>51861.881759999997</v>
          </cell>
          <cell r="F222">
            <v>0</v>
          </cell>
        </row>
        <row r="223">
          <cell r="A223">
            <v>130402</v>
          </cell>
          <cell r="B223" t="str">
            <v xml:space="preserve">Lap cap &lt;= 2kg/m tren day thep </v>
          </cell>
          <cell r="C223" t="str">
            <v>100m</v>
          </cell>
          <cell r="E223">
            <v>57539.07</v>
          </cell>
          <cell r="F223">
            <v>0</v>
          </cell>
        </row>
        <row r="224">
          <cell r="A224">
            <v>130403</v>
          </cell>
          <cell r="B224" t="str">
            <v xml:space="preserve">Lap cap &lt;= 3kg/m tren day thep </v>
          </cell>
          <cell r="C224" t="str">
            <v>100m</v>
          </cell>
          <cell r="E224">
            <v>72882.822</v>
          </cell>
          <cell r="F224">
            <v>0</v>
          </cell>
        </row>
        <row r="225">
          <cell r="A225">
            <v>130404</v>
          </cell>
          <cell r="B225" t="str">
            <v xml:space="preserve">Lap cap &lt;= 4.5kg/m tren day thep </v>
          </cell>
          <cell r="C225" t="str">
            <v>100m</v>
          </cell>
          <cell r="E225">
            <v>97739.700239999991</v>
          </cell>
          <cell r="F225">
            <v>0</v>
          </cell>
        </row>
        <row r="226">
          <cell r="A226">
            <v>130405</v>
          </cell>
          <cell r="B226" t="str">
            <v xml:space="preserve">Lap cap &lt;= 6kg/m tren day thep </v>
          </cell>
          <cell r="C226" t="str">
            <v>100m</v>
          </cell>
          <cell r="E226">
            <v>122750.01599999999</v>
          </cell>
          <cell r="F226">
            <v>0</v>
          </cell>
        </row>
        <row r="227">
          <cell r="A227">
            <v>130501</v>
          </cell>
          <cell r="B227" t="str">
            <v xml:space="preserve">Lap cap &lt;= 1kg/m chon ngam duoi dat </v>
          </cell>
          <cell r="C227" t="str">
            <v>100m</v>
          </cell>
          <cell r="E227">
            <v>24856.878240000002</v>
          </cell>
          <cell r="F227">
            <v>0</v>
          </cell>
        </row>
        <row r="228">
          <cell r="A228">
            <v>130502</v>
          </cell>
          <cell r="B228" t="str">
            <v xml:space="preserve">Lap cap &lt;= 2kg/m chon ngam duoi dat </v>
          </cell>
          <cell r="C228" t="str">
            <v>100m</v>
          </cell>
          <cell r="E228">
            <v>28846.25376</v>
          </cell>
          <cell r="F228">
            <v>0</v>
          </cell>
        </row>
        <row r="229">
          <cell r="A229">
            <v>130503</v>
          </cell>
          <cell r="B229" t="str">
            <v xml:space="preserve">Lap cap &lt;= 3kg/m chon ngam duoi dat </v>
          </cell>
          <cell r="C229" t="str">
            <v>100m</v>
          </cell>
          <cell r="E229">
            <v>38359.379999999997</v>
          </cell>
          <cell r="F229">
            <v>0</v>
          </cell>
        </row>
        <row r="230">
          <cell r="A230">
            <v>130504</v>
          </cell>
          <cell r="B230" t="str">
            <v xml:space="preserve">Lap cap &lt;= 4.5kg/m chon ngam duoi dat </v>
          </cell>
          <cell r="C230" t="str">
            <v>100m</v>
          </cell>
          <cell r="E230">
            <v>49867.193999999996</v>
          </cell>
          <cell r="F230">
            <v>0</v>
          </cell>
        </row>
        <row r="231">
          <cell r="A231">
            <v>130505</v>
          </cell>
          <cell r="B231" t="str">
            <v xml:space="preserve">Lap cap &lt;= 6kg/m chon ngam duoi dat </v>
          </cell>
          <cell r="C231" t="str">
            <v>100m</v>
          </cell>
          <cell r="E231">
            <v>63369.695759999988</v>
          </cell>
          <cell r="F231">
            <v>0</v>
          </cell>
        </row>
        <row r="232">
          <cell r="A232">
            <v>131101</v>
          </cell>
          <cell r="B232" t="str">
            <v>Lam va lap pheu cap &lt;= 35mm2  6 - 10KV</v>
          </cell>
          <cell r="C232" t="str">
            <v>dau</v>
          </cell>
          <cell r="E232">
            <v>18263.774999999998</v>
          </cell>
          <cell r="F232">
            <v>0</v>
          </cell>
        </row>
        <row r="233">
          <cell r="A233">
            <v>131102</v>
          </cell>
          <cell r="B233" t="str">
            <v>Lam va lap pheu cap &lt;= 70mm2  6 - 10KV</v>
          </cell>
          <cell r="C233" t="str">
            <v>dau</v>
          </cell>
          <cell r="E233">
            <v>20163.207599999998</v>
          </cell>
          <cell r="F233">
            <v>0</v>
          </cell>
        </row>
        <row r="234">
          <cell r="A234">
            <v>131103</v>
          </cell>
          <cell r="B234" t="str">
            <v>Lam va lap pheu cap &lt;= 120mm2  6 - 10KV</v>
          </cell>
          <cell r="C234" t="str">
            <v>dau</v>
          </cell>
          <cell r="E234">
            <v>22354.8606</v>
          </cell>
          <cell r="F234">
            <v>0</v>
          </cell>
        </row>
        <row r="235">
          <cell r="A235">
            <v>131104</v>
          </cell>
          <cell r="B235" t="str">
            <v>Lam va lap pheu cap &lt;= 185mm2  6 - 10KV</v>
          </cell>
          <cell r="C235" t="str">
            <v>dau</v>
          </cell>
          <cell r="E235">
            <v>24546.513599999998</v>
          </cell>
          <cell r="F235">
            <v>0</v>
          </cell>
        </row>
        <row r="236">
          <cell r="A236">
            <v>131105</v>
          </cell>
          <cell r="B236" t="str">
            <v>Lam va lap pheu cap &lt;= 240mm2  6 - 10KV</v>
          </cell>
          <cell r="C236" t="str">
            <v>dau</v>
          </cell>
          <cell r="E236">
            <v>27322.607399999997</v>
          </cell>
          <cell r="F236">
            <v>0</v>
          </cell>
        </row>
        <row r="237">
          <cell r="A237">
            <v>131201</v>
          </cell>
          <cell r="B237" t="str">
            <v>Lap hop noi. hop dau cap &lt;=10KV &lt;=35mm2</v>
          </cell>
          <cell r="C237" t="str">
            <v>hop</v>
          </cell>
          <cell r="E237">
            <v>87666.12000000001</v>
          </cell>
          <cell r="F237">
            <v>0</v>
          </cell>
        </row>
        <row r="238">
          <cell r="A238">
            <v>131202</v>
          </cell>
          <cell r="B238" t="str">
            <v>Lap hop noi. hop dau cap &lt;=10KV &lt;=70mm2</v>
          </cell>
          <cell r="C238" t="str">
            <v>hop</v>
          </cell>
          <cell r="E238">
            <v>175332.24000000002</v>
          </cell>
          <cell r="F238">
            <v>0</v>
          </cell>
        </row>
        <row r="239">
          <cell r="A239">
            <v>131203</v>
          </cell>
          <cell r="B239" t="str">
            <v>Lap hop noi. hop dau cap &lt;=10KV &lt;=120mm2</v>
          </cell>
          <cell r="C239" t="str">
            <v>hop</v>
          </cell>
          <cell r="E239">
            <v>204554.28</v>
          </cell>
          <cell r="F239">
            <v>0</v>
          </cell>
        </row>
        <row r="240">
          <cell r="A240">
            <v>131204</v>
          </cell>
          <cell r="B240" t="str">
            <v>Lap hop noi. hop dau cap &lt;=10KV &lt;=185mm2</v>
          </cell>
          <cell r="C240" t="str">
            <v>hop</v>
          </cell>
          <cell r="E240">
            <v>219165.3</v>
          </cell>
          <cell r="F240">
            <v>0</v>
          </cell>
        </row>
        <row r="241">
          <cell r="A241">
            <v>131205</v>
          </cell>
          <cell r="B241" t="str">
            <v>Lap hop noi. hop dau cap &lt;=10KV &lt;=240mm2</v>
          </cell>
          <cell r="C241" t="str">
            <v>hop</v>
          </cell>
          <cell r="E241">
            <v>233776.32</v>
          </cell>
          <cell r="F241">
            <v>0</v>
          </cell>
        </row>
        <row r="242">
          <cell r="A242">
            <v>131301</v>
          </cell>
          <cell r="B242" t="str">
            <v>Lap hop noi. hop dau cap va noi cap kiem tra loai 6 ruot</v>
          </cell>
          <cell r="C242" t="str">
            <v>10 hop noi</v>
          </cell>
          <cell r="E242">
            <v>116888.16</v>
          </cell>
          <cell r="F242">
            <v>0</v>
          </cell>
        </row>
        <row r="243">
          <cell r="A243">
            <v>131302</v>
          </cell>
          <cell r="B243" t="str">
            <v>Lap hop noi. hop dau cap va noi cap kiem tra loai 14 ruot</v>
          </cell>
          <cell r="C243" t="str">
            <v>10 hop noi</v>
          </cell>
          <cell r="E243">
            <v>168026.72999999998</v>
          </cell>
          <cell r="F243">
            <v>0</v>
          </cell>
        </row>
        <row r="244">
          <cell r="A244">
            <v>131303</v>
          </cell>
          <cell r="B244" t="str">
            <v>Lap hop noi. hop dau cap va noi cap kiem tra loai 24 ruot</v>
          </cell>
          <cell r="C244" t="str">
            <v>10 hop noi</v>
          </cell>
          <cell r="E244">
            <v>237429.07499999998</v>
          </cell>
          <cell r="F244">
            <v>0</v>
          </cell>
        </row>
        <row r="245">
          <cell r="A245">
            <v>131304</v>
          </cell>
          <cell r="B245" t="str">
            <v>Lap hop noi. hop dau cap va noi cap kiem tra loai 36 ruot</v>
          </cell>
          <cell r="C245" t="str">
            <v>10 hop noi</v>
          </cell>
          <cell r="E245">
            <v>292220.39999999997</v>
          </cell>
          <cell r="F245">
            <v>0</v>
          </cell>
        </row>
        <row r="246">
          <cell r="A246">
            <v>131401</v>
          </cell>
          <cell r="B246" t="str">
            <v>Lam dau cap kiem tra loai 6 ruot</v>
          </cell>
          <cell r="C246" t="str">
            <v>1 dau cap</v>
          </cell>
          <cell r="E246">
            <v>9204.9426000000003</v>
          </cell>
          <cell r="F246">
            <v>0</v>
          </cell>
        </row>
        <row r="247">
          <cell r="A247">
            <v>131402</v>
          </cell>
          <cell r="B247" t="str">
            <v>Lam dau cap kiem tra loai 14 ruot</v>
          </cell>
          <cell r="C247" t="str">
            <v>1 dau cap</v>
          </cell>
          <cell r="E247">
            <v>13149.918000000001</v>
          </cell>
          <cell r="F247">
            <v>0</v>
          </cell>
        </row>
        <row r="248">
          <cell r="A248">
            <v>131403</v>
          </cell>
          <cell r="B248" t="str">
            <v>Lam dau cap kiem tra loai 24 ruot</v>
          </cell>
          <cell r="C248" t="str">
            <v>1 dau cap</v>
          </cell>
          <cell r="E248">
            <v>18994.326000000001</v>
          </cell>
          <cell r="F248">
            <v>0</v>
          </cell>
        </row>
        <row r="249">
          <cell r="A249">
            <v>131404</v>
          </cell>
          <cell r="B249" t="str">
            <v>Lam dau cap kiem tra loai 36 ruot</v>
          </cell>
          <cell r="C249" t="str">
            <v>1 dau cap</v>
          </cell>
          <cell r="E249">
            <v>25569.285</v>
          </cell>
          <cell r="F249">
            <v>0</v>
          </cell>
        </row>
        <row r="250">
          <cell r="A250">
            <v>131501</v>
          </cell>
          <cell r="B250" t="str">
            <v>Lam va lap pheu cap dong luc (6-10KV) &lt;=70mm2</v>
          </cell>
          <cell r="C250" t="str">
            <v>1 pheu cap</v>
          </cell>
          <cell r="E250">
            <v>61220.173800000004</v>
          </cell>
          <cell r="F250">
            <v>0</v>
          </cell>
        </row>
        <row r="251">
          <cell r="A251">
            <v>131502</v>
          </cell>
          <cell r="B251" t="str">
            <v>Lam va lap pheu cap dong luc (6-10KV) &lt;=120mm2</v>
          </cell>
          <cell r="C251" t="str">
            <v>1 pheu cap</v>
          </cell>
          <cell r="E251">
            <v>67649.022599999997</v>
          </cell>
          <cell r="F251">
            <v>0</v>
          </cell>
        </row>
        <row r="252">
          <cell r="A252">
            <v>131503</v>
          </cell>
          <cell r="B252" t="str">
            <v>Lam va lap pheu cap dong luc (6-10KV) &lt;=185mm2</v>
          </cell>
          <cell r="C252" t="str">
            <v>1 pheu cap</v>
          </cell>
          <cell r="E252">
            <v>74954.532600000006</v>
          </cell>
          <cell r="F252">
            <v>0</v>
          </cell>
        </row>
        <row r="253">
          <cell r="A253">
            <v>131504</v>
          </cell>
          <cell r="B253" t="str">
            <v>Lam va lap pheu cap dong luc (6-10KV) &lt;=240mm2</v>
          </cell>
          <cell r="C253" t="str">
            <v>1 pheu cap</v>
          </cell>
          <cell r="E253">
            <v>82260.042600000001</v>
          </cell>
          <cell r="F253">
            <v>0</v>
          </cell>
        </row>
        <row r="254">
          <cell r="A254">
            <v>131601</v>
          </cell>
          <cell r="B254" t="str">
            <v>Lam va lap pheu cap dong luc 35KV &lt;=95mm2</v>
          </cell>
          <cell r="C254" t="str">
            <v>1 pheu cap</v>
          </cell>
          <cell r="E254">
            <v>131499.18</v>
          </cell>
          <cell r="F254">
            <v>0</v>
          </cell>
        </row>
        <row r="255">
          <cell r="A255">
            <v>131602</v>
          </cell>
          <cell r="B255" t="str">
            <v>Lam va lap pheu cap dong luc 35KV &gt; 95mm2</v>
          </cell>
          <cell r="C255" t="str">
            <v>1 pheu cap</v>
          </cell>
          <cell r="E255">
            <v>146110.19999999998</v>
          </cell>
          <cell r="F255">
            <v>0</v>
          </cell>
        </row>
        <row r="256">
          <cell r="A256">
            <v>131701</v>
          </cell>
          <cell r="B256" t="str">
            <v>Ep dau cosse dong loai &lt;= 150mm2</v>
          </cell>
          <cell r="C256" t="str">
            <v>10 cai</v>
          </cell>
          <cell r="E256">
            <v>15343.751999999999</v>
          </cell>
          <cell r="F256">
            <v>12100.000000000002</v>
          </cell>
        </row>
        <row r="257">
          <cell r="A257">
            <v>131702</v>
          </cell>
          <cell r="B257" t="str">
            <v>Ep dau cosse dong loai &lt;= 185mm2</v>
          </cell>
          <cell r="C257" t="str">
            <v>10 cai</v>
          </cell>
          <cell r="E257">
            <v>18412.502400000001</v>
          </cell>
          <cell r="F257">
            <v>13612.500000000002</v>
          </cell>
        </row>
        <row r="258">
          <cell r="A258">
            <v>131703</v>
          </cell>
          <cell r="B258" t="str">
            <v>Ep dau cosse dong loai &lt;= 240mm2</v>
          </cell>
          <cell r="C258" t="str">
            <v>10 cai</v>
          </cell>
          <cell r="E258">
            <v>23015.627999999997</v>
          </cell>
          <cell r="F258">
            <v>15125.000000000002</v>
          </cell>
        </row>
        <row r="259">
          <cell r="A259">
            <v>140101</v>
          </cell>
          <cell r="B259" t="str">
            <v>Keo rai day cap tran AC 35mm2</v>
          </cell>
          <cell r="C259" t="str">
            <v>100m</v>
          </cell>
          <cell r="E259">
            <v>18994.326000000001</v>
          </cell>
          <cell r="F259">
            <v>0</v>
          </cell>
        </row>
        <row r="260">
          <cell r="A260">
            <v>140102</v>
          </cell>
          <cell r="B260" t="str">
            <v>Keo rai day cap tran AC 50mm2</v>
          </cell>
          <cell r="C260" t="str">
            <v>100m</v>
          </cell>
          <cell r="E260">
            <v>24838.734</v>
          </cell>
          <cell r="F260">
            <v>0</v>
          </cell>
        </row>
        <row r="261">
          <cell r="A261">
            <v>140103</v>
          </cell>
          <cell r="B261" t="str">
            <v>Keo rai day cap tran AC 70mm2</v>
          </cell>
          <cell r="C261" t="str">
            <v>100m</v>
          </cell>
          <cell r="E261">
            <v>33605.345999999998</v>
          </cell>
          <cell r="F261">
            <v>0</v>
          </cell>
        </row>
        <row r="262">
          <cell r="A262">
            <v>140104</v>
          </cell>
          <cell r="B262" t="str">
            <v>Keo rai day cap tran AC 95mm2</v>
          </cell>
          <cell r="C262" t="str">
            <v>100m</v>
          </cell>
          <cell r="E262">
            <v>46755.264000000003</v>
          </cell>
          <cell r="F262">
            <v>0</v>
          </cell>
        </row>
        <row r="263">
          <cell r="A263">
            <v>140105</v>
          </cell>
          <cell r="B263" t="str">
            <v>Keo rai day cap tran AC 120mm2</v>
          </cell>
          <cell r="C263" t="str">
            <v>100m</v>
          </cell>
          <cell r="E263">
            <v>52599.671999999999</v>
          </cell>
          <cell r="F263">
            <v>0</v>
          </cell>
        </row>
        <row r="264">
          <cell r="A264">
            <v>140106</v>
          </cell>
          <cell r="B264" t="str">
            <v>Keo rai day cap tran AC 150mm2</v>
          </cell>
          <cell r="C264" t="str">
            <v>100m</v>
          </cell>
          <cell r="E264">
            <v>62827.385999999999</v>
          </cell>
          <cell r="F264">
            <v>0</v>
          </cell>
        </row>
        <row r="265">
          <cell r="A265">
            <v>140111</v>
          </cell>
          <cell r="B265" t="str">
            <v>Keo rai day cap tran AC 185mm2</v>
          </cell>
          <cell r="C265" t="str">
            <v>100m</v>
          </cell>
          <cell r="E265">
            <v>74516.20199999999</v>
          </cell>
          <cell r="F265">
            <v>0</v>
          </cell>
        </row>
        <row r="266">
          <cell r="A266">
            <v>140112</v>
          </cell>
          <cell r="B266" t="str">
            <v>Keo rai day cap tran AC 240mm2</v>
          </cell>
          <cell r="C266" t="str">
            <v>100m</v>
          </cell>
          <cell r="E266">
            <v>85912.797600000005</v>
          </cell>
          <cell r="F266">
            <v>0</v>
          </cell>
        </row>
        <row r="267">
          <cell r="A267">
            <v>140113</v>
          </cell>
          <cell r="B267" t="str">
            <v>Keo rai day cap tran AC 300mm2</v>
          </cell>
          <cell r="C267" t="str">
            <v>100m</v>
          </cell>
          <cell r="E267">
            <v>109582.65</v>
          </cell>
          <cell r="F267">
            <v>0</v>
          </cell>
        </row>
        <row r="268">
          <cell r="A268">
            <v>140114</v>
          </cell>
          <cell r="B268" t="str">
            <v>Keo rai day cap tran AC 400mm2</v>
          </cell>
          <cell r="C268" t="str">
            <v>100m</v>
          </cell>
          <cell r="E268">
            <v>144649.098</v>
          </cell>
          <cell r="F268">
            <v>0</v>
          </cell>
        </row>
        <row r="269">
          <cell r="A269">
            <v>140115</v>
          </cell>
          <cell r="B269" t="str">
            <v>Keo rai day cap tran AC 500mm2</v>
          </cell>
          <cell r="C269" t="str">
            <v>100m</v>
          </cell>
          <cell r="E269">
            <v>169487.83199999997</v>
          </cell>
          <cell r="F269">
            <v>0</v>
          </cell>
        </row>
        <row r="270">
          <cell r="A270">
            <v>140116</v>
          </cell>
          <cell r="B270" t="str">
            <v>Keo rai day cap tran AC &gt;800mm2</v>
          </cell>
          <cell r="C270" t="str">
            <v>100m</v>
          </cell>
          <cell r="E270">
            <v>184098.85199999998</v>
          </cell>
          <cell r="F270">
            <v>0</v>
          </cell>
        </row>
        <row r="271">
          <cell r="A271">
            <v>140201</v>
          </cell>
          <cell r="B271" t="str">
            <v>Lap su chuoi &lt;= 5 bat/chuoi</v>
          </cell>
          <cell r="C271" t="str">
            <v>chuoi</v>
          </cell>
          <cell r="E271">
            <v>6428.8487999999998</v>
          </cell>
          <cell r="F271">
            <v>0</v>
          </cell>
        </row>
        <row r="272">
          <cell r="A272">
            <v>140202</v>
          </cell>
          <cell r="B272" t="str">
            <v>Lap su chuoi &lt;= 8 bat/chuoi</v>
          </cell>
          <cell r="C272" t="str">
            <v>chuoi</v>
          </cell>
          <cell r="E272">
            <v>10373.824199999999</v>
          </cell>
          <cell r="F272">
            <v>0</v>
          </cell>
        </row>
        <row r="273">
          <cell r="A273">
            <v>140203</v>
          </cell>
          <cell r="B273" t="str">
            <v>Lap su chuoi &lt;= 11 bat/chuoi</v>
          </cell>
          <cell r="C273" t="str">
            <v>chuoi</v>
          </cell>
          <cell r="E273">
            <v>13149.918000000001</v>
          </cell>
          <cell r="F273">
            <v>0</v>
          </cell>
        </row>
        <row r="274">
          <cell r="A274">
            <v>140204</v>
          </cell>
          <cell r="B274" t="str">
            <v>Lap su chuoi &lt;= 14 bat/chuoi</v>
          </cell>
          <cell r="C274" t="str">
            <v>chuoi</v>
          </cell>
          <cell r="E274">
            <v>16072.121999999999</v>
          </cell>
          <cell r="F274">
            <v>0</v>
          </cell>
        </row>
        <row r="275">
          <cell r="A275">
            <v>140211</v>
          </cell>
          <cell r="B275" t="str">
            <v>Lap su dung 10-35KV</v>
          </cell>
          <cell r="C275" t="str">
            <v>cai</v>
          </cell>
          <cell r="E275">
            <v>3360.5346000000004</v>
          </cell>
          <cell r="F275">
            <v>0</v>
          </cell>
        </row>
        <row r="276">
          <cell r="A276">
            <v>140212</v>
          </cell>
          <cell r="B276" t="str">
            <v>Lap su dung 110KV</v>
          </cell>
          <cell r="C276" t="str">
            <v>cai</v>
          </cell>
          <cell r="E276">
            <v>32144.243999999999</v>
          </cell>
          <cell r="F276">
            <v>0</v>
          </cell>
        </row>
        <row r="277">
          <cell r="A277">
            <v>140213</v>
          </cell>
          <cell r="B277" t="str">
            <v>Lap su dung 220KV</v>
          </cell>
          <cell r="C277" t="str">
            <v>cai</v>
          </cell>
          <cell r="E277">
            <v>46755.264000000003</v>
          </cell>
          <cell r="F277">
            <v>77566.830000000016</v>
          </cell>
        </row>
        <row r="278">
          <cell r="A278">
            <v>140214</v>
          </cell>
          <cell r="B278" t="str">
            <v>Lap su dung 500KV</v>
          </cell>
          <cell r="C278" t="str">
            <v>cai</v>
          </cell>
          <cell r="E278">
            <v>109582.65</v>
          </cell>
          <cell r="F278">
            <v>103422.44</v>
          </cell>
        </row>
        <row r="279">
          <cell r="A279">
            <v>140301</v>
          </cell>
          <cell r="B279" t="str">
            <v>Lap phu kien ta bu 50kg</v>
          </cell>
          <cell r="C279" t="str">
            <v>bo 3 pha</v>
          </cell>
          <cell r="E279">
            <v>7013.2896000000001</v>
          </cell>
          <cell r="F279">
            <v>0</v>
          </cell>
        </row>
        <row r="280">
          <cell r="A280">
            <v>140302</v>
          </cell>
          <cell r="B280" t="str">
            <v>Lap phu kien ta bu 100kg</v>
          </cell>
          <cell r="C280" t="str">
            <v>bo 3 pha</v>
          </cell>
          <cell r="E280">
            <v>8766.6119999999992</v>
          </cell>
          <cell r="F280">
            <v>0</v>
          </cell>
        </row>
        <row r="281">
          <cell r="A281">
            <v>140303</v>
          </cell>
          <cell r="B281" t="str">
            <v>Lap phu kien ta bu 200kg</v>
          </cell>
          <cell r="C281" t="str">
            <v>bo 3 pha</v>
          </cell>
          <cell r="E281">
            <v>11688.816000000001</v>
          </cell>
          <cell r="F281">
            <v>0</v>
          </cell>
        </row>
        <row r="282">
          <cell r="A282">
            <v>140311</v>
          </cell>
          <cell r="B282" t="str">
            <v>Lap ta chong rung</v>
          </cell>
          <cell r="C282" t="str">
            <v>bo 3 pha</v>
          </cell>
          <cell r="E282">
            <v>5259.9671999999991</v>
          </cell>
          <cell r="F282">
            <v>0</v>
          </cell>
        </row>
        <row r="283">
          <cell r="A283">
            <v>140321</v>
          </cell>
          <cell r="B283" t="str">
            <v>Lap thu loi ong</v>
          </cell>
          <cell r="C283" t="str">
            <v>bo 3 pha</v>
          </cell>
          <cell r="E283">
            <v>4967.7467999999999</v>
          </cell>
          <cell r="F283">
            <v>0</v>
          </cell>
        </row>
        <row r="284">
          <cell r="A284">
            <v>140401</v>
          </cell>
          <cell r="B284" t="str">
            <v>Lap day xuong thiet bi AC &lt;= 95mm2</v>
          </cell>
          <cell r="C284" t="str">
            <v>m</v>
          </cell>
          <cell r="E284">
            <v>438.3306</v>
          </cell>
          <cell r="F284">
            <v>0</v>
          </cell>
        </row>
        <row r="285">
          <cell r="A285">
            <v>140402</v>
          </cell>
          <cell r="B285" t="str">
            <v>Lap day xuong thiet bi AC &lt;= 150mm2</v>
          </cell>
          <cell r="C285" t="str">
            <v>m</v>
          </cell>
          <cell r="E285">
            <v>1168.8816000000002</v>
          </cell>
          <cell r="F285">
            <v>0</v>
          </cell>
        </row>
        <row r="286">
          <cell r="A286">
            <v>140403</v>
          </cell>
          <cell r="B286" t="str">
            <v>Lap day xuong thiet bi AC &lt;= 240mm2</v>
          </cell>
          <cell r="C286" t="str">
            <v>m</v>
          </cell>
          <cell r="E286">
            <v>1899.4325999999999</v>
          </cell>
          <cell r="F286">
            <v>0</v>
          </cell>
        </row>
        <row r="287">
          <cell r="A287">
            <v>140404</v>
          </cell>
          <cell r="B287" t="str">
            <v>Lap day xuong thiet bi AC &lt;= 400mm2</v>
          </cell>
          <cell r="C287" t="str">
            <v>m</v>
          </cell>
          <cell r="E287">
            <v>3652.7550000000001</v>
          </cell>
          <cell r="F287">
            <v>0</v>
          </cell>
        </row>
        <row r="288">
          <cell r="A288">
            <v>140405</v>
          </cell>
          <cell r="B288" t="str">
            <v>Lap day xuong thiet bi AC &lt;= 800mm2</v>
          </cell>
          <cell r="C288" t="str">
            <v>m</v>
          </cell>
          <cell r="E288">
            <v>4675.5263999999997</v>
          </cell>
          <cell r="F288">
            <v>0</v>
          </cell>
        </row>
        <row r="289">
          <cell r="A289">
            <v>140406</v>
          </cell>
          <cell r="B289" t="str">
            <v>Lap day xuong thiet bi AC &gt; 800mm2</v>
          </cell>
          <cell r="C289" t="str">
            <v>m</v>
          </cell>
          <cell r="E289">
            <v>5259.9671999999991</v>
          </cell>
          <cell r="F289">
            <v>0</v>
          </cell>
        </row>
        <row r="290">
          <cell r="A290">
            <v>140411</v>
          </cell>
          <cell r="B290" t="str">
            <v>Lap day xuong thiet bi Cu &lt;= 95mm2</v>
          </cell>
          <cell r="C290" t="str">
            <v>m</v>
          </cell>
          <cell r="E290">
            <v>876.66120000000001</v>
          </cell>
          <cell r="F290">
            <v>0</v>
          </cell>
        </row>
        <row r="291">
          <cell r="A291">
            <v>140412</v>
          </cell>
          <cell r="B291" t="str">
            <v>Lap day xuong thiet bi Cu &lt;= 150mm2</v>
          </cell>
          <cell r="C291" t="str">
            <v>m</v>
          </cell>
          <cell r="E291">
            <v>2337.7631999999999</v>
          </cell>
          <cell r="F291">
            <v>0</v>
          </cell>
        </row>
        <row r="292">
          <cell r="A292">
            <v>140413</v>
          </cell>
          <cell r="B292" t="str">
            <v>Lap day xuong thiet bi Cu &gt; 240mm2</v>
          </cell>
          <cell r="C292" t="str">
            <v>m</v>
          </cell>
          <cell r="E292">
            <v>4237.1958000000004</v>
          </cell>
          <cell r="F292">
            <v>0</v>
          </cell>
        </row>
        <row r="293">
          <cell r="A293">
            <v>140501</v>
          </cell>
          <cell r="B293" t="str">
            <v>Lap thanh cai loai det 25*4</v>
          </cell>
          <cell r="C293" t="str">
            <v>10m</v>
          </cell>
          <cell r="E293">
            <v>10227.713999999998</v>
          </cell>
          <cell r="F293">
            <v>2369.4</v>
          </cell>
        </row>
        <row r="294">
          <cell r="A294">
            <v>140502</v>
          </cell>
          <cell r="B294" t="str">
            <v>Lap thanh cai loai det 40*4</v>
          </cell>
          <cell r="C294" t="str">
            <v>10m</v>
          </cell>
          <cell r="E294">
            <v>14318.7996</v>
          </cell>
          <cell r="F294">
            <v>2369.4</v>
          </cell>
        </row>
        <row r="295">
          <cell r="A295">
            <v>140503</v>
          </cell>
          <cell r="B295" t="str">
            <v>Lap thanh cai loai det 60*6</v>
          </cell>
          <cell r="C295" t="str">
            <v>10m</v>
          </cell>
          <cell r="E295">
            <v>16510.452599999997</v>
          </cell>
          <cell r="F295">
            <v>2369.4</v>
          </cell>
        </row>
        <row r="296">
          <cell r="A296">
            <v>140504</v>
          </cell>
          <cell r="B296" t="str">
            <v>Lap thanh cai loai det 80*8</v>
          </cell>
          <cell r="C296" t="str">
            <v>10m</v>
          </cell>
          <cell r="E296">
            <v>20163.207599999998</v>
          </cell>
          <cell r="F296">
            <v>2369.4</v>
          </cell>
        </row>
        <row r="297">
          <cell r="A297">
            <v>140505</v>
          </cell>
          <cell r="B297" t="str">
            <v>Lap thanh cai loai det 100*10</v>
          </cell>
          <cell r="C297" t="str">
            <v>10m</v>
          </cell>
          <cell r="E297">
            <v>25569.285</v>
          </cell>
          <cell r="F297">
            <v>2369.4</v>
          </cell>
        </row>
        <row r="298">
          <cell r="A298">
            <v>140506</v>
          </cell>
          <cell r="B298" t="str">
            <v>Lap thanh cai loai det 120*10</v>
          </cell>
          <cell r="C298" t="str">
            <v>10m</v>
          </cell>
          <cell r="E298">
            <v>32874.794999999998</v>
          </cell>
          <cell r="F298">
            <v>2369.4</v>
          </cell>
        </row>
        <row r="299">
          <cell r="A299">
            <v>140511</v>
          </cell>
          <cell r="B299" t="str">
            <v>Lap thanh cai loai ong &lt;=80</v>
          </cell>
          <cell r="C299" t="str">
            <v>10m</v>
          </cell>
          <cell r="E299">
            <v>25569.285</v>
          </cell>
          <cell r="F299">
            <v>2369.4</v>
          </cell>
        </row>
        <row r="300">
          <cell r="A300">
            <v>140512</v>
          </cell>
          <cell r="B300" t="str">
            <v>Lap thanh cai loai ong &lt;=100</v>
          </cell>
          <cell r="C300" t="str">
            <v>10m</v>
          </cell>
          <cell r="E300">
            <v>32144.243999999999</v>
          </cell>
          <cell r="F300">
            <v>2369.4</v>
          </cell>
        </row>
        <row r="301">
          <cell r="A301">
            <v>140601</v>
          </cell>
          <cell r="B301" t="str">
            <v>Noi thanh cai loai det 25*4</v>
          </cell>
          <cell r="C301" t="str">
            <v>10 moi</v>
          </cell>
          <cell r="E301">
            <v>10227.713999999998</v>
          </cell>
          <cell r="F301">
            <v>331.1</v>
          </cell>
        </row>
        <row r="302">
          <cell r="A302">
            <v>140602</v>
          </cell>
          <cell r="B302" t="str">
            <v>Noi thanh cai loai det 40*4</v>
          </cell>
          <cell r="C302" t="str">
            <v>10 moi</v>
          </cell>
          <cell r="E302">
            <v>14318.7996</v>
          </cell>
          <cell r="F302">
            <v>331.1</v>
          </cell>
        </row>
        <row r="303">
          <cell r="A303">
            <v>140603</v>
          </cell>
          <cell r="B303" t="str">
            <v>Noi thanh cai loai det 60*6</v>
          </cell>
          <cell r="C303" t="str">
            <v>10 moi</v>
          </cell>
          <cell r="E303">
            <v>16510.452599999997</v>
          </cell>
          <cell r="F303">
            <v>331.1</v>
          </cell>
        </row>
        <row r="304">
          <cell r="A304">
            <v>140604</v>
          </cell>
          <cell r="B304" t="str">
            <v>Noi thanh cai loai det 80*8</v>
          </cell>
          <cell r="C304" t="str">
            <v>10 moi</v>
          </cell>
          <cell r="E304">
            <v>20163.207599999998</v>
          </cell>
          <cell r="F304">
            <v>331.1</v>
          </cell>
        </row>
        <row r="305">
          <cell r="A305">
            <v>140605</v>
          </cell>
          <cell r="B305" t="str">
            <v>Noi thanh cai loai det 100*10</v>
          </cell>
          <cell r="C305" t="str">
            <v>10 moi</v>
          </cell>
          <cell r="E305">
            <v>25569.285</v>
          </cell>
          <cell r="F305">
            <v>331.1</v>
          </cell>
        </row>
        <row r="306">
          <cell r="A306">
            <v>140606</v>
          </cell>
          <cell r="B306" t="str">
            <v>Noi thanh cai loai det 120*10</v>
          </cell>
          <cell r="C306" t="str">
            <v>10 moi</v>
          </cell>
          <cell r="E306">
            <v>32874.794999999998</v>
          </cell>
          <cell r="F306">
            <v>331.1</v>
          </cell>
        </row>
        <row r="307">
          <cell r="A307">
            <v>140611</v>
          </cell>
          <cell r="B307" t="str">
            <v>Noi thanh cai loai ong &lt;=80</v>
          </cell>
          <cell r="C307" t="str">
            <v>10 moi</v>
          </cell>
          <cell r="E307">
            <v>25569.285</v>
          </cell>
          <cell r="F307">
            <v>331.1</v>
          </cell>
        </row>
        <row r="308">
          <cell r="A308">
            <v>140612</v>
          </cell>
          <cell r="B308" t="str">
            <v>Noi thanh cai loai ong &lt;=100</v>
          </cell>
          <cell r="C308" t="str">
            <v>10 moi</v>
          </cell>
          <cell r="E308">
            <v>32144.243999999999</v>
          </cell>
          <cell r="F308">
            <v>331.1</v>
          </cell>
        </row>
        <row r="309">
          <cell r="A309">
            <v>140701</v>
          </cell>
          <cell r="B309" t="str">
            <v>Gia cong va dong coc tiep dia</v>
          </cell>
          <cell r="C309" t="str">
            <v xml:space="preserve">coc </v>
          </cell>
          <cell r="E309">
            <v>9204.9426000000003</v>
          </cell>
          <cell r="F309">
            <v>0</v>
          </cell>
        </row>
        <row r="310">
          <cell r="A310">
            <v>140702</v>
          </cell>
          <cell r="B310" t="str">
            <v>Dong coc tiep dia</v>
          </cell>
          <cell r="C310" t="str">
            <v>coc</v>
          </cell>
          <cell r="E310">
            <v>4967.7467999999999</v>
          </cell>
          <cell r="F310">
            <v>0</v>
          </cell>
        </row>
        <row r="311">
          <cell r="A311">
            <v>140711</v>
          </cell>
          <cell r="B311" t="str">
            <v>Keo rai day tiep dia</v>
          </cell>
          <cell r="C311" t="str">
            <v>10m</v>
          </cell>
          <cell r="E311">
            <v>2776.0938000000001</v>
          </cell>
          <cell r="F311">
            <v>565.40000000000009</v>
          </cell>
        </row>
        <row r="312">
          <cell r="A312">
            <v>150101</v>
          </cell>
          <cell r="B312" t="str">
            <v>Lap tu dien ha ap 220V</v>
          </cell>
          <cell r="C312" t="str">
            <v>tu</v>
          </cell>
          <cell r="E312">
            <v>76718.759999999995</v>
          </cell>
          <cell r="F312">
            <v>10576.852000000001</v>
          </cell>
        </row>
        <row r="313">
          <cell r="A313">
            <v>150102</v>
          </cell>
          <cell r="B313" t="str">
            <v>Lap tu dien ha ap 48V</v>
          </cell>
          <cell r="C313" t="str">
            <v>tu</v>
          </cell>
          <cell r="E313">
            <v>92062.511999999988</v>
          </cell>
          <cell r="F313">
            <v>20919.096000000001</v>
          </cell>
        </row>
        <row r="314">
          <cell r="A314">
            <v>150103</v>
          </cell>
          <cell r="B314" t="str">
            <v>Lap tu dien dau cap</v>
          </cell>
          <cell r="C314" t="str">
            <v>tu</v>
          </cell>
          <cell r="E314">
            <v>69046.883999999991</v>
          </cell>
          <cell r="F314">
            <v>13162.413</v>
          </cell>
        </row>
        <row r="315">
          <cell r="A315">
            <v>150201</v>
          </cell>
          <cell r="B315" t="str">
            <v>Lap tu dien &lt;= 10KV</v>
          </cell>
          <cell r="C315" t="str">
            <v>tu</v>
          </cell>
          <cell r="E315">
            <v>161109.39599999998</v>
          </cell>
          <cell r="F315">
            <v>103944.50000000001</v>
          </cell>
        </row>
        <row r="316">
          <cell r="A316">
            <v>150202</v>
          </cell>
          <cell r="B316" t="str">
            <v>Lap tu dien &lt;= 35KV</v>
          </cell>
          <cell r="C316" t="str">
            <v>tu</v>
          </cell>
          <cell r="E316">
            <v>184125.02399999998</v>
          </cell>
          <cell r="F316">
            <v>132716.1</v>
          </cell>
        </row>
        <row r="317">
          <cell r="A317">
            <v>150301</v>
          </cell>
          <cell r="B317" t="str">
            <v>Lap tu dien role bao ve</v>
          </cell>
          <cell r="C317" t="str">
            <v>tu</v>
          </cell>
          <cell r="E317">
            <v>76718.759999999995</v>
          </cell>
          <cell r="F317">
            <v>47009.313999999998</v>
          </cell>
        </row>
        <row r="318">
          <cell r="A318">
            <v>150302</v>
          </cell>
          <cell r="B318" t="str">
            <v>Lap tu dien dieu khien van hanh</v>
          </cell>
          <cell r="C318" t="str">
            <v>tu</v>
          </cell>
          <cell r="E318">
            <v>84390.635999999999</v>
          </cell>
          <cell r="F318">
            <v>47009.313999999998</v>
          </cell>
        </row>
        <row r="319">
          <cell r="A319">
            <v>150401</v>
          </cell>
          <cell r="B319" t="str">
            <v>Lap den pha tren cot va phu kien</v>
          </cell>
          <cell r="C319" t="str">
            <v>bo</v>
          </cell>
          <cell r="E319">
            <v>15343.751999999999</v>
          </cell>
          <cell r="F319">
            <v>32074.515000000003</v>
          </cell>
        </row>
        <row r="320">
          <cell r="A320">
            <v>150402</v>
          </cell>
          <cell r="B320" t="str">
            <v>Lap den hinh cau, co co va phu kien</v>
          </cell>
          <cell r="C320" t="str">
            <v>bo</v>
          </cell>
          <cell r="E320">
            <v>3375.6254400000003</v>
          </cell>
          <cell r="F320">
            <v>21383.01</v>
          </cell>
        </row>
        <row r="321">
          <cell r="A321">
            <v>150403</v>
          </cell>
          <cell r="B321" t="str">
            <v>Lap den chieu sang va phu kien</v>
          </cell>
          <cell r="C321" t="str">
            <v>bo</v>
          </cell>
          <cell r="E321">
            <v>153.43751999999998</v>
          </cell>
          <cell r="F321">
            <v>0</v>
          </cell>
        </row>
        <row r="322">
          <cell r="A322">
            <v>150404</v>
          </cell>
          <cell r="B322" t="str">
            <v>Lap den chong no va phu kien</v>
          </cell>
          <cell r="C322" t="str">
            <v>bo</v>
          </cell>
          <cell r="E322">
            <v>6137.5007999999998</v>
          </cell>
          <cell r="F322">
            <v>21383.01</v>
          </cell>
        </row>
        <row r="323">
          <cell r="A323">
            <v>150405</v>
          </cell>
          <cell r="B323" t="str">
            <v>Lap den chong am va phu kien</v>
          </cell>
          <cell r="C323" t="str">
            <v>bo</v>
          </cell>
          <cell r="E323">
            <v>4603.1256000000003</v>
          </cell>
          <cell r="F323">
            <v>21383.01</v>
          </cell>
        </row>
        <row r="324">
          <cell r="A324">
            <v>150501</v>
          </cell>
          <cell r="B324" t="str">
            <v>Lap gia do cap, gia do thiet bi</v>
          </cell>
          <cell r="C324" t="str">
            <v>tan</v>
          </cell>
          <cell r="E324">
            <v>148155.74280000001</v>
          </cell>
          <cell r="F324">
            <v>59255.9</v>
          </cell>
        </row>
        <row r="325">
          <cell r="A325">
            <v>150511</v>
          </cell>
          <cell r="B325" t="str">
            <v>Lap cot cong</v>
          </cell>
          <cell r="C325" t="str">
            <v>tan</v>
          </cell>
          <cell r="E325">
            <v>244588.47479999997</v>
          </cell>
          <cell r="F325">
            <v>68618</v>
          </cell>
        </row>
        <row r="326">
          <cell r="A326">
            <v>150521</v>
          </cell>
          <cell r="B326" t="str">
            <v>Lap cot chieu sang</v>
          </cell>
          <cell r="C326" t="str">
            <v>tan</v>
          </cell>
          <cell r="E326">
            <v>168026.72999999998</v>
          </cell>
          <cell r="F326">
            <v>58125.100000000006</v>
          </cell>
        </row>
        <row r="327">
          <cell r="A327">
            <v>150601</v>
          </cell>
          <cell r="B327" t="str">
            <v>Lap dung cot beton</v>
          </cell>
          <cell r="C327" t="str">
            <v>cot</v>
          </cell>
          <cell r="E327">
            <v>45586.382400000002</v>
          </cell>
          <cell r="F327">
            <v>0</v>
          </cell>
        </row>
        <row r="328">
          <cell r="A328">
            <v>150611</v>
          </cell>
          <cell r="B328" t="str">
            <v>Lap da beton</v>
          </cell>
          <cell r="C328" t="str">
            <v>da</v>
          </cell>
          <cell r="E328">
            <v>21916.530000000002</v>
          </cell>
          <cell r="F328">
            <v>0</v>
          </cell>
        </row>
        <row r="329">
          <cell r="A329">
            <v>150621</v>
          </cell>
          <cell r="B329" t="str">
            <v>Lap da thep binh quan 140kg/da</v>
          </cell>
          <cell r="C329" t="str">
            <v>da</v>
          </cell>
          <cell r="E329">
            <v>27176.497200000002</v>
          </cell>
          <cell r="F329">
            <v>0</v>
          </cell>
        </row>
      </sheetData>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GXDCB_DD"/>
      <sheetName val="TDT"/>
      <sheetName val="CT_DD"/>
      <sheetName val="PL_VCTC"/>
      <sheetName val="VC_duongngan"/>
      <sheetName val="daysu_phukien"/>
      <sheetName val="Tonghop_dd"/>
      <sheetName val="THXL-dd"/>
      <sheetName val="VC_duongdai"/>
      <sheetName val="dgduongdai"/>
      <sheetName val="dutru_thbi_vlieu"/>
      <sheetName val="chenhlech_vatlieu"/>
      <sheetName val="tbi_vattu_Acap"/>
      <sheetName val="Thop_tram"/>
      <sheetName val="Thop_TNHC"/>
      <sheetName val="th_bi_tram"/>
      <sheetName val="ldat_tram"/>
      <sheetName val="VChuyen_tbi"/>
      <sheetName val="den_bu"/>
      <sheetName val="A-cap"/>
      <sheetName val="DG_TNHC"/>
      <sheetName val="DGXDCB_TRAM"/>
      <sheetName val="BIEN"/>
      <sheetName val="TO LAO DONG3A"/>
      <sheetName val="TO LAO DONG SS4"/>
      <sheetName val="Trinh Hong SS4"/>
      <sheetName val="THUAN 3A"/>
      <sheetName val="DTN"/>
      <sheetName val=" Phuc vu SS4"/>
      <sheetName val=" Ha Ke "/>
      <sheetName val="TO SUA CHUA"/>
      <sheetName val="Tsc Hoa"/>
      <sheetName val="XE 81K 8426"/>
      <sheetName val="XE 81K 8420"/>
      <sheetName val="XE 81K 8275"/>
      <sheetName val="XE 81K 8276"/>
      <sheetName val="XE 81K 8408"/>
      <sheetName val="XE 81K 8428 "/>
      <sheetName val="XE 81K 8293"/>
      <sheetName val="XE 81K 8278"/>
      <sheetName val="XE 81K 8419"/>
      <sheetName val="XE 81K 8282"/>
      <sheetName val="XE 81K 8523"/>
      <sheetName val="XE 81K 7701 "/>
      <sheetName val="XE 81K 4980"/>
      <sheetName val="XE 81K 8418"/>
      <sheetName val="XE 81K 8421"/>
      <sheetName val="XE 81K 8291"/>
      <sheetName val="XE 81K 8512"/>
      <sheetName val="XE 81K 8521 "/>
      <sheetName val="XE 81K 8528 "/>
      <sheetName val="XE 81K 7702"/>
      <sheetName val="XE 81K 8511"/>
      <sheetName val="TO18B"/>
      <sheetName val="CAT 950"/>
      <sheetName val="DZ 171"/>
      <sheetName val="XE 28H 1776"/>
      <sheetName val="Shee1"/>
      <sheetName val="Sheet2"/>
      <sheetName val="Sheet3"/>
      <sheetName val="Sheet4"/>
      <sheetName val="Sheet5"/>
      <sheetName val="Sheet6"/>
      <sheetName val="00000000"/>
      <sheetName val="XL4Test5"/>
      <sheetName val="XL4Poppy"/>
      <sheetName val="Suachua"/>
      <sheetName val="PhanTienXuan"/>
      <sheetName val="Quy"/>
      <sheetName val="NguyenHuyen"/>
      <sheetName val="LeVanDung"/>
      <sheetName val="Co gioi- Nam Mu"/>
      <sheetName val="Co gioi -Na Hang"/>
      <sheetName val="PVNA"/>
      <sheetName val="ToDien"/>
      <sheetName val="Le Thanh Buong"/>
      <sheetName val="B ay"/>
      <sheetName val="S y"/>
      <sheetName val="Gian tiep"/>
      <sheetName val="Ky Thuat"/>
      <sheetName val="Tonghop"/>
      <sheetName val="tbiGvattu_Acap"/>
      <sheetName val="daysu_    ien"/>
      <sheetName val="Sheet1"/>
      <sheetName val="ct luong "/>
      <sheetName val="Nhap 6T"/>
      <sheetName val="baocaochinh(qui1.05) (DC)"/>
      <sheetName val="Ctuluongq.1.05"/>
      <sheetName val="BANG PHAN BO qui1.05(DC)"/>
      <sheetName val="BANG PHAN BO quiII.05"/>
      <sheetName val="bao cac cinh Qui II-2005"/>
      <sheetName val="XA 81K 8421"/>
      <sheetName val="DON GIA TRAM (3)"/>
      <sheetName val="V.c noi bo"/>
      <sheetName val="lfat_tram"/>
      <sheetName val="dnc4"/>
      <sheetName val="DG"/>
      <sheetName val="DG CANTHO"/>
      <sheetName val="Dutoan KL"/>
      <sheetName val="PT VATTU"/>
      <sheetName val="BV  "/>
      <sheetName val="NV-TCay"/>
      <sheetName val="Phep NV-BV-TCay"/>
      <sheetName val="tamung"/>
      <sheetName val="10000000"/>
      <sheetName val="THVT"/>
    </sheetNames>
    <sheetDataSet>
      <sheetData sheetId="0" refreshError="1">
        <row r="1">
          <cell r="A1" t="str">
            <v xml:space="preserve">ÑÔN GIAÙ XAÂY DÖÏNG CÔ BAÛN KHU VÖÏC III  ( 19 tænh )
( LAÂM ÑOÀNG, THAØNH PHOÁ HOÀ CHÍ MINH, BÌNH DÖÔNG, BÌNH PHÖÔÙC, TAÂY NINH, ÑOÀNG NAI, BAØ RÒA-VUÕNG TAØU, LONG AN, ÑOÀNG THAÙP, AN GIANG, TIEÀN GIANG, BEÁN TRE, TRAØ VINH, VÓNH LONG, SOÙC TRAÊNG,     </v>
          </cell>
        </row>
        <row r="2">
          <cell r="A2" t="str">
            <v>MAÕ HIEÄU</v>
          </cell>
          <cell r="B2" t="str">
            <v>MAÕ HIEÄU</v>
          </cell>
          <cell r="C2" t="str">
            <v>Soá</v>
          </cell>
          <cell r="D2" t="str">
            <v xml:space="preserve">TEÂN CAÁU </v>
          </cell>
          <cell r="E2" t="str">
            <v>ÑÔN</v>
          </cell>
          <cell r="F2" t="str">
            <v>ÑÔN GIAÙ</v>
          </cell>
        </row>
        <row r="3">
          <cell r="A3" t="str">
            <v>DOØ TÌM</v>
          </cell>
          <cell r="B3" t="str">
            <v>ÑM</v>
          </cell>
          <cell r="C3" t="str">
            <v>T.T</v>
          </cell>
          <cell r="D3" t="str">
            <v>KIEÄN</v>
          </cell>
          <cell r="E3" t="str">
            <v>VÒ</v>
          </cell>
          <cell r="F3" t="str">
            <v>VAÄT LIEÄU</v>
          </cell>
          <cell r="G3" t="str">
            <v>NH. COÂNG</v>
          </cell>
          <cell r="H3" t="str">
            <v>MAÙY T.C</v>
          </cell>
        </row>
        <row r="4">
          <cell r="A4">
            <v>1</v>
          </cell>
          <cell r="B4">
            <v>2</v>
          </cell>
          <cell r="C4">
            <v>3</v>
          </cell>
          <cell r="D4">
            <v>4</v>
          </cell>
          <cell r="E4">
            <v>5</v>
          </cell>
          <cell r="F4">
            <v>6</v>
          </cell>
          <cell r="G4">
            <v>7</v>
          </cell>
          <cell r="H4">
            <v>8</v>
          </cell>
        </row>
        <row r="5">
          <cell r="A5" t="str">
            <v>01.1111</v>
          </cell>
          <cell r="B5" t="str">
            <v>01.1111</v>
          </cell>
          <cell r="C5" t="str">
            <v>PHAÙT TUYEÁN VAØ CHAËT CAÂY</v>
          </cell>
          <cell r="D5" t="str">
            <v>Töông ñoái baèng phaúng : 0 caây</v>
          </cell>
          <cell r="E5" t="str">
            <v>100m2</v>
          </cell>
          <cell r="G5">
            <v>15304</v>
          </cell>
        </row>
        <row r="6">
          <cell r="A6" t="str">
            <v>01.1112</v>
          </cell>
          <cell r="B6" t="str">
            <v>01.1112</v>
          </cell>
          <cell r="C6" t="str">
            <v xml:space="preserve">Coâng taùc phaùt tuyeán loaïi I , maät ñoä caây </v>
          </cell>
          <cell r="D6" t="str">
            <v xml:space="preserve">                                     : 2 caây</v>
          </cell>
          <cell r="E6" t="str">
            <v>100m2</v>
          </cell>
          <cell r="G6">
            <v>22956</v>
          </cell>
        </row>
        <row r="7">
          <cell r="A7" t="str">
            <v>01.1113</v>
          </cell>
          <cell r="B7" t="str">
            <v>01.1113</v>
          </cell>
          <cell r="C7" t="str">
            <v>tieâu chuaån treân 100m2</v>
          </cell>
          <cell r="D7" t="str">
            <v xml:space="preserve">                                      : 3 caây</v>
          </cell>
          <cell r="E7" t="str">
            <v>100m2</v>
          </cell>
          <cell r="G7">
            <v>26488</v>
          </cell>
        </row>
        <row r="8">
          <cell r="A8" t="str">
            <v>01.1121</v>
          </cell>
          <cell r="B8" t="str">
            <v>01.1121</v>
          </cell>
          <cell r="D8" t="str">
            <v>Söôøn doác &gt; 25 ñoä       : 0 caây</v>
          </cell>
          <cell r="E8" t="str">
            <v>100m2</v>
          </cell>
          <cell r="G8">
            <v>17659</v>
          </cell>
        </row>
        <row r="9">
          <cell r="A9" t="str">
            <v>01.1122</v>
          </cell>
          <cell r="B9" t="str">
            <v>01.1122</v>
          </cell>
          <cell r="D9" t="str">
            <v xml:space="preserve">                                     : 2 caây</v>
          </cell>
          <cell r="E9" t="str">
            <v>100m2</v>
          </cell>
          <cell r="G9">
            <v>26341</v>
          </cell>
        </row>
        <row r="10">
          <cell r="A10" t="str">
            <v>01.1123</v>
          </cell>
          <cell r="B10" t="str">
            <v>01.1123</v>
          </cell>
          <cell r="D10" t="str">
            <v xml:space="preserve">                                      : 3 caây</v>
          </cell>
          <cell r="E10" t="str">
            <v>100m2</v>
          </cell>
          <cell r="G10">
            <v>31933</v>
          </cell>
        </row>
        <row r="11">
          <cell r="A11" t="str">
            <v>01.1131</v>
          </cell>
          <cell r="B11" t="str">
            <v>01.1131</v>
          </cell>
          <cell r="D11" t="str">
            <v>Sình laày                       : 0 caây</v>
          </cell>
          <cell r="E11" t="str">
            <v>100m2</v>
          </cell>
          <cell r="G11">
            <v>19866</v>
          </cell>
        </row>
        <row r="12">
          <cell r="A12" t="str">
            <v>01.1132</v>
          </cell>
          <cell r="B12" t="str">
            <v>01.1132</v>
          </cell>
          <cell r="D12" t="str">
            <v xml:space="preserve">                                     : 2 caây</v>
          </cell>
          <cell r="E12" t="str">
            <v>100m2</v>
          </cell>
          <cell r="G12">
            <v>29873</v>
          </cell>
        </row>
        <row r="13">
          <cell r="A13" t="str">
            <v>01.1133</v>
          </cell>
          <cell r="B13" t="str">
            <v>01.1133</v>
          </cell>
          <cell r="D13" t="str">
            <v xml:space="preserve">                                      : 3 caây</v>
          </cell>
          <cell r="E13" t="str">
            <v>100m2</v>
          </cell>
          <cell r="G13">
            <v>34582</v>
          </cell>
        </row>
        <row r="14">
          <cell r="A14" t="str">
            <v>01.1211</v>
          </cell>
          <cell r="B14" t="str">
            <v>01.1211</v>
          </cell>
          <cell r="C14" t="str">
            <v xml:space="preserve">Coâng taùc phaùt tuyeán loaïi II , maät ñoä caây </v>
          </cell>
          <cell r="D14" t="str">
            <v>Töông ñoái baèng phaúng : 0 caây</v>
          </cell>
          <cell r="E14" t="str">
            <v>100m2</v>
          </cell>
          <cell r="G14">
            <v>19572</v>
          </cell>
        </row>
        <row r="15">
          <cell r="A15" t="str">
            <v>01.1212</v>
          </cell>
          <cell r="B15" t="str">
            <v>01.1212</v>
          </cell>
          <cell r="C15" t="str">
            <v>tieâu chuaån treân 100m2</v>
          </cell>
          <cell r="D15" t="str">
            <v xml:space="preserve">                                     : 2 caây</v>
          </cell>
          <cell r="E15" t="str">
            <v>100m2</v>
          </cell>
          <cell r="G15">
            <v>29431</v>
          </cell>
        </row>
        <row r="16">
          <cell r="A16" t="str">
            <v>01.1213</v>
          </cell>
          <cell r="B16" t="str">
            <v>01.1213</v>
          </cell>
          <cell r="D16" t="str">
            <v xml:space="preserve">                                      : 3 caây</v>
          </cell>
          <cell r="E16" t="str">
            <v>100m2</v>
          </cell>
          <cell r="G16">
            <v>34140</v>
          </cell>
        </row>
        <row r="17">
          <cell r="A17" t="str">
            <v>01.1214</v>
          </cell>
          <cell r="B17" t="str">
            <v>01.1214</v>
          </cell>
          <cell r="D17" t="str">
            <v xml:space="preserve">                                      : 5 caây</v>
          </cell>
          <cell r="E17" t="str">
            <v>100m2</v>
          </cell>
          <cell r="G17">
            <v>42087</v>
          </cell>
        </row>
        <row r="18">
          <cell r="A18" t="str">
            <v>01.1215</v>
          </cell>
          <cell r="B18" t="str">
            <v>01.1215</v>
          </cell>
          <cell r="D18" t="str">
            <v xml:space="preserve">                                      &gt;  5 caây</v>
          </cell>
          <cell r="E18" t="str">
            <v>100m2</v>
          </cell>
          <cell r="G18">
            <v>53124</v>
          </cell>
        </row>
        <row r="19">
          <cell r="A19" t="str">
            <v>01.1221</v>
          </cell>
          <cell r="B19" t="str">
            <v>01.1221</v>
          </cell>
          <cell r="D19" t="str">
            <v>Söôøn doác &gt; 25 ñoä     : 0 caây</v>
          </cell>
          <cell r="E19" t="str">
            <v>100m2</v>
          </cell>
          <cell r="G19">
            <v>22515</v>
          </cell>
        </row>
        <row r="20">
          <cell r="A20" t="str">
            <v>01.1222</v>
          </cell>
          <cell r="B20" t="str">
            <v>01.1222</v>
          </cell>
          <cell r="D20" t="str">
            <v xml:space="preserve">                                     : 2 caây</v>
          </cell>
          <cell r="E20" t="str">
            <v>100m2</v>
          </cell>
          <cell r="G20">
            <v>33846</v>
          </cell>
        </row>
        <row r="21">
          <cell r="A21" t="str">
            <v>01.1223</v>
          </cell>
          <cell r="B21" t="str">
            <v>01.1223</v>
          </cell>
          <cell r="D21" t="str">
            <v xml:space="preserve">                                      : 3 caây</v>
          </cell>
          <cell r="E21" t="str">
            <v>100m2</v>
          </cell>
          <cell r="G21">
            <v>39291</v>
          </cell>
        </row>
        <row r="22">
          <cell r="A22" t="str">
            <v>01.1224</v>
          </cell>
          <cell r="B22" t="str">
            <v>01.1224</v>
          </cell>
          <cell r="D22" t="str">
            <v xml:space="preserve">                                      : 5 caây</v>
          </cell>
          <cell r="E22" t="str">
            <v>100m2</v>
          </cell>
          <cell r="G22">
            <v>48415</v>
          </cell>
        </row>
        <row r="23">
          <cell r="A23" t="str">
            <v>01.1225</v>
          </cell>
          <cell r="B23" t="str">
            <v>01.1225</v>
          </cell>
          <cell r="D23" t="str">
            <v xml:space="preserve">                                      &gt;  5 caây</v>
          </cell>
          <cell r="E23" t="str">
            <v>100m2</v>
          </cell>
          <cell r="G23">
            <v>60923</v>
          </cell>
        </row>
        <row r="24">
          <cell r="A24" t="str">
            <v>01.1231</v>
          </cell>
          <cell r="B24" t="str">
            <v>01.1231</v>
          </cell>
          <cell r="D24" t="str">
            <v>Sình laày                         : 0 caây</v>
          </cell>
          <cell r="E24" t="str">
            <v>100m2</v>
          </cell>
          <cell r="G24">
            <v>25458</v>
          </cell>
        </row>
        <row r="25">
          <cell r="A25" t="str">
            <v>01.1232</v>
          </cell>
          <cell r="B25" t="str">
            <v>01.1232</v>
          </cell>
          <cell r="D25" t="str">
            <v xml:space="preserve">                                     : 2 caây</v>
          </cell>
          <cell r="E25" t="str">
            <v>100m2</v>
          </cell>
          <cell r="G25">
            <v>38261</v>
          </cell>
        </row>
        <row r="26">
          <cell r="A26" t="str">
            <v>01.1233</v>
          </cell>
          <cell r="B26" t="str">
            <v>01.1233</v>
          </cell>
          <cell r="D26" t="str">
            <v xml:space="preserve">                                      : 3 caây</v>
          </cell>
          <cell r="E26" t="str">
            <v>100m2</v>
          </cell>
          <cell r="G26">
            <v>44441</v>
          </cell>
        </row>
        <row r="27">
          <cell r="A27" t="str">
            <v>01.1234</v>
          </cell>
          <cell r="B27" t="str">
            <v>01.1234</v>
          </cell>
          <cell r="D27" t="str">
            <v xml:space="preserve">                                      : 5 caây</v>
          </cell>
          <cell r="E27" t="str">
            <v>100m2</v>
          </cell>
          <cell r="G27">
            <v>54742</v>
          </cell>
        </row>
        <row r="28">
          <cell r="A28" t="str">
            <v>01.1235</v>
          </cell>
          <cell r="B28" t="str">
            <v>01.1235</v>
          </cell>
          <cell r="D28" t="str">
            <v xml:space="preserve">                                      &gt;  5 caây</v>
          </cell>
          <cell r="E28" t="str">
            <v>100m2</v>
          </cell>
          <cell r="G28">
            <v>69017</v>
          </cell>
        </row>
        <row r="29">
          <cell r="A29" t="str">
            <v>01.1311</v>
          </cell>
          <cell r="B29" t="str">
            <v>01.1311</v>
          </cell>
          <cell r="C29" t="str">
            <v xml:space="preserve">Coâng taùc phaùt tuyeán loaïi III , maät ñoä caây </v>
          </cell>
          <cell r="D29" t="str">
            <v>Töông ñoái baèng phaúng : 0 caây</v>
          </cell>
          <cell r="E29" t="str">
            <v>100m2</v>
          </cell>
          <cell r="G29">
            <v>22515</v>
          </cell>
        </row>
        <row r="30">
          <cell r="A30" t="str">
            <v>01.1312</v>
          </cell>
          <cell r="B30" t="str">
            <v>01.1312</v>
          </cell>
          <cell r="C30" t="str">
            <v>tieâu chuaån treân 100m2</v>
          </cell>
          <cell r="D30" t="str">
            <v xml:space="preserve">                                     : 2 caây</v>
          </cell>
          <cell r="E30" t="str">
            <v>100m2</v>
          </cell>
          <cell r="G30">
            <v>32080</v>
          </cell>
        </row>
        <row r="31">
          <cell r="A31" t="str">
            <v>01.1313</v>
          </cell>
          <cell r="B31" t="str">
            <v>01.1313</v>
          </cell>
          <cell r="D31" t="str">
            <v xml:space="preserve">                                      : 3 caây</v>
          </cell>
          <cell r="E31" t="str">
            <v>100m2</v>
          </cell>
          <cell r="G31">
            <v>36936</v>
          </cell>
        </row>
        <row r="32">
          <cell r="A32" t="str">
            <v>01.1314</v>
          </cell>
          <cell r="B32" t="str">
            <v>01.1314</v>
          </cell>
          <cell r="D32" t="str">
            <v xml:space="preserve">                                      : 5 caây</v>
          </cell>
          <cell r="E32" t="str">
            <v>100m2</v>
          </cell>
          <cell r="G32">
            <v>44883</v>
          </cell>
        </row>
        <row r="33">
          <cell r="A33" t="str">
            <v>01.1315</v>
          </cell>
          <cell r="B33" t="str">
            <v>01.1315</v>
          </cell>
          <cell r="D33" t="str">
            <v xml:space="preserve">                                      &gt;  5 caây</v>
          </cell>
          <cell r="E33" t="str">
            <v>100m2</v>
          </cell>
          <cell r="G33">
            <v>56067</v>
          </cell>
        </row>
        <row r="34">
          <cell r="A34" t="str">
            <v>01.1321</v>
          </cell>
          <cell r="B34" t="str">
            <v>01.1321</v>
          </cell>
          <cell r="D34" t="str">
            <v>Söôøn doác &gt; 25 ñoä     : 0 caây</v>
          </cell>
          <cell r="E34" t="str">
            <v>100m2</v>
          </cell>
          <cell r="G34">
            <v>25752</v>
          </cell>
        </row>
        <row r="35">
          <cell r="A35" t="str">
            <v>01.1322</v>
          </cell>
          <cell r="B35" t="str">
            <v>01.1322</v>
          </cell>
          <cell r="D35" t="str">
            <v xml:space="preserve">                                     : 2 caây</v>
          </cell>
          <cell r="E35" t="str">
            <v>100m2</v>
          </cell>
          <cell r="G35">
            <v>36789</v>
          </cell>
        </row>
        <row r="36">
          <cell r="A36" t="str">
            <v>01.1323</v>
          </cell>
          <cell r="B36" t="str">
            <v>01.1323</v>
          </cell>
          <cell r="D36" t="str">
            <v xml:space="preserve">                                      : 3 caây</v>
          </cell>
          <cell r="E36" t="str">
            <v>100m2</v>
          </cell>
          <cell r="G36">
            <v>42381</v>
          </cell>
        </row>
        <row r="37">
          <cell r="A37" t="str">
            <v>01.1324</v>
          </cell>
          <cell r="B37" t="str">
            <v>01.1324</v>
          </cell>
          <cell r="D37" t="str">
            <v xml:space="preserve">                                      : 5 caây</v>
          </cell>
          <cell r="E37" t="str">
            <v>100m2</v>
          </cell>
          <cell r="G37">
            <v>51505</v>
          </cell>
        </row>
        <row r="38">
          <cell r="A38" t="str">
            <v>01.1325</v>
          </cell>
          <cell r="B38" t="str">
            <v>01.1325</v>
          </cell>
          <cell r="D38" t="str">
            <v xml:space="preserve">                                      &gt;  5 caây</v>
          </cell>
          <cell r="E38" t="str">
            <v>100m2</v>
          </cell>
          <cell r="G38">
            <v>65779</v>
          </cell>
        </row>
        <row r="39">
          <cell r="A39" t="str">
            <v>01.1331</v>
          </cell>
          <cell r="B39" t="str">
            <v>01.1331</v>
          </cell>
          <cell r="D39" t="str">
            <v>Sình laày                         : 0 caây</v>
          </cell>
          <cell r="E39" t="str">
            <v>100m2</v>
          </cell>
          <cell r="G39">
            <v>29284</v>
          </cell>
        </row>
        <row r="40">
          <cell r="A40" t="str">
            <v>01.1332</v>
          </cell>
          <cell r="B40" t="str">
            <v>01.1332</v>
          </cell>
          <cell r="D40" t="str">
            <v xml:space="preserve">                                     : 2 caây</v>
          </cell>
          <cell r="E40" t="str">
            <v>100m2</v>
          </cell>
          <cell r="G40">
            <v>41645</v>
          </cell>
        </row>
        <row r="41">
          <cell r="A41" t="str">
            <v>01.1333</v>
          </cell>
          <cell r="B41" t="str">
            <v>01.1333</v>
          </cell>
          <cell r="D41" t="str">
            <v xml:space="preserve">                                      : 3 caây</v>
          </cell>
          <cell r="E41" t="str">
            <v>100m2</v>
          </cell>
          <cell r="G41">
            <v>47973</v>
          </cell>
        </row>
        <row r="42">
          <cell r="A42" t="str">
            <v>01.1334</v>
          </cell>
          <cell r="B42" t="str">
            <v>01.1334</v>
          </cell>
          <cell r="D42" t="str">
            <v xml:space="preserve">                                      : 5 caây</v>
          </cell>
          <cell r="E42" t="str">
            <v>100m2</v>
          </cell>
          <cell r="G42">
            <v>58421</v>
          </cell>
        </row>
        <row r="43">
          <cell r="A43" t="str">
            <v>01.1335</v>
          </cell>
          <cell r="B43" t="str">
            <v>01.1335</v>
          </cell>
          <cell r="D43" t="str">
            <v xml:space="preserve">                                      &gt;  5 caây</v>
          </cell>
          <cell r="E43" t="str">
            <v>100m2</v>
          </cell>
          <cell r="G43">
            <v>72843</v>
          </cell>
        </row>
        <row r="44">
          <cell r="A44" t="str">
            <v>01.1411</v>
          </cell>
          <cell r="B44" t="str">
            <v>01.1411</v>
          </cell>
          <cell r="C44" t="str">
            <v xml:space="preserve">Coâng taùc phaùt tuyeán loaïi IV , maät ñoä caây </v>
          </cell>
          <cell r="D44" t="str">
            <v>Töông ñoái baèng phaúng : 0 caây</v>
          </cell>
          <cell r="E44" t="str">
            <v>100m2</v>
          </cell>
          <cell r="G44">
            <v>24575</v>
          </cell>
        </row>
        <row r="45">
          <cell r="A45" t="str">
            <v>01.1412</v>
          </cell>
          <cell r="B45" t="str">
            <v>01.1412</v>
          </cell>
          <cell r="C45" t="str">
            <v>tieâu chuaån treân 100m2</v>
          </cell>
          <cell r="D45" t="str">
            <v xml:space="preserve">                                     : 2 caây</v>
          </cell>
          <cell r="E45" t="str">
            <v>100m2</v>
          </cell>
          <cell r="G45">
            <v>34876</v>
          </cell>
        </row>
        <row r="46">
          <cell r="A46" t="str">
            <v>01.1413</v>
          </cell>
          <cell r="B46" t="str">
            <v>01.1413</v>
          </cell>
          <cell r="D46" t="str">
            <v xml:space="preserve">                                      : 3 caây</v>
          </cell>
          <cell r="E46" t="str">
            <v>100m2</v>
          </cell>
          <cell r="G46">
            <v>40321</v>
          </cell>
        </row>
        <row r="47">
          <cell r="A47" t="str">
            <v>01.1421</v>
          </cell>
          <cell r="B47" t="str">
            <v>01.1421</v>
          </cell>
          <cell r="D47" t="str">
            <v>Söôøn doác &gt; 25 ñoä       : 0 caây</v>
          </cell>
          <cell r="E47" t="str">
            <v>100m2</v>
          </cell>
          <cell r="G47">
            <v>28254</v>
          </cell>
        </row>
        <row r="48">
          <cell r="A48" t="str">
            <v>01.1422</v>
          </cell>
          <cell r="B48" t="str">
            <v>01.1422</v>
          </cell>
          <cell r="D48" t="str">
            <v xml:space="preserve">                                     : 2 caây</v>
          </cell>
          <cell r="E48" t="str">
            <v>100m2</v>
          </cell>
          <cell r="G48">
            <v>39880</v>
          </cell>
        </row>
        <row r="49">
          <cell r="A49" t="str">
            <v>01.1423</v>
          </cell>
          <cell r="B49" t="str">
            <v>01.1423</v>
          </cell>
          <cell r="D49" t="str">
            <v xml:space="preserve">                                      : 3 caây</v>
          </cell>
          <cell r="E49" t="str">
            <v>100m2</v>
          </cell>
          <cell r="G49">
            <v>46207</v>
          </cell>
        </row>
        <row r="50">
          <cell r="A50" t="str">
            <v>01.1431</v>
          </cell>
          <cell r="B50" t="str">
            <v>01.1431</v>
          </cell>
          <cell r="D50" t="str">
            <v>Sình laày                       : 0 caây</v>
          </cell>
          <cell r="E50" t="str">
            <v>100m2</v>
          </cell>
          <cell r="G50">
            <v>31933</v>
          </cell>
        </row>
        <row r="51">
          <cell r="A51" t="str">
            <v>01.1432</v>
          </cell>
          <cell r="B51" t="str">
            <v>01.1432</v>
          </cell>
          <cell r="D51" t="str">
            <v xml:space="preserve">                                     : 2 caây</v>
          </cell>
          <cell r="E51" t="str">
            <v>100m2</v>
          </cell>
          <cell r="G51">
            <v>45324</v>
          </cell>
        </row>
        <row r="52">
          <cell r="A52" t="str">
            <v>01.1433</v>
          </cell>
          <cell r="B52" t="str">
            <v>01.1433</v>
          </cell>
          <cell r="D52" t="str">
            <v xml:space="preserve">                                      : 3 caây</v>
          </cell>
          <cell r="E52" t="str">
            <v>100m2</v>
          </cell>
          <cell r="G52">
            <v>52388</v>
          </cell>
        </row>
        <row r="53">
          <cell r="A53" t="str">
            <v>01.2111</v>
          </cell>
          <cell r="B53" t="str">
            <v>01.2111</v>
          </cell>
          <cell r="C53" t="str">
            <v>CHAËT CAÂY BAÈNG THUÛ COÂNG</v>
          </cell>
          <cell r="D53" t="str">
            <v>Ñöôøng kính caây &lt;= 20cm</v>
          </cell>
          <cell r="E53" t="str">
            <v>Caây</v>
          </cell>
          <cell r="G53">
            <v>1913</v>
          </cell>
        </row>
        <row r="54">
          <cell r="A54" t="str">
            <v>01.2112</v>
          </cell>
          <cell r="B54" t="str">
            <v>01.2112</v>
          </cell>
          <cell r="C54" t="str">
            <v xml:space="preserve">Chaët caây ôû ñòa hình töông ñoái </v>
          </cell>
          <cell r="D54" t="str">
            <v xml:space="preserve">       &lt;= 30cm</v>
          </cell>
          <cell r="E54" t="str">
            <v>Caây</v>
          </cell>
          <cell r="G54">
            <v>3679</v>
          </cell>
        </row>
        <row r="55">
          <cell r="A55" t="str">
            <v>01.2113</v>
          </cell>
          <cell r="B55" t="str">
            <v>01.2113</v>
          </cell>
          <cell r="C55" t="str">
            <v xml:space="preserve"> baèng phaúng</v>
          </cell>
          <cell r="D55" t="str">
            <v xml:space="preserve">       &lt;= 40cm</v>
          </cell>
          <cell r="E55" t="str">
            <v>Caây</v>
          </cell>
          <cell r="G55">
            <v>7652</v>
          </cell>
        </row>
        <row r="56">
          <cell r="A56" t="str">
            <v>01.2114</v>
          </cell>
          <cell r="B56" t="str">
            <v>01.2114</v>
          </cell>
          <cell r="D56" t="str">
            <v xml:space="preserve">       &lt;= 50cm</v>
          </cell>
          <cell r="E56" t="str">
            <v>Caây</v>
          </cell>
          <cell r="G56">
            <v>14421</v>
          </cell>
        </row>
        <row r="57">
          <cell r="A57" t="str">
            <v>01.2115</v>
          </cell>
          <cell r="B57" t="str">
            <v>01.2115</v>
          </cell>
          <cell r="D57" t="str">
            <v xml:space="preserve">       &lt;= 60cm</v>
          </cell>
          <cell r="E57" t="str">
            <v>Caây</v>
          </cell>
          <cell r="G57">
            <v>31344</v>
          </cell>
        </row>
        <row r="58">
          <cell r="A58" t="str">
            <v>01.2116</v>
          </cell>
          <cell r="B58" t="str">
            <v>01.2116</v>
          </cell>
          <cell r="D58" t="str">
            <v xml:space="preserve">       &lt;= 70cm</v>
          </cell>
          <cell r="E58" t="str">
            <v>Caây</v>
          </cell>
          <cell r="G58">
            <v>75050</v>
          </cell>
        </row>
        <row r="59">
          <cell r="A59" t="str">
            <v>01.2117</v>
          </cell>
          <cell r="B59" t="str">
            <v>01.2117</v>
          </cell>
          <cell r="D59" t="str">
            <v xml:space="preserve">       &gt; 70cm</v>
          </cell>
          <cell r="E59" t="str">
            <v>Caây</v>
          </cell>
          <cell r="G59">
            <v>141859</v>
          </cell>
        </row>
        <row r="60">
          <cell r="A60" t="str">
            <v>01.2121</v>
          </cell>
          <cell r="B60" t="str">
            <v>01.2121</v>
          </cell>
          <cell r="C60" t="str">
            <v>Chaët caây ôû söôøn ñoài doác &gt; 25 ñoä</v>
          </cell>
          <cell r="D60" t="str">
            <v>Ñöôøng kính caây &lt;= 20cm</v>
          </cell>
          <cell r="E60" t="str">
            <v>Caây</v>
          </cell>
          <cell r="G60">
            <v>2207</v>
          </cell>
        </row>
        <row r="61">
          <cell r="A61" t="str">
            <v>01.2122</v>
          </cell>
          <cell r="B61" t="str">
            <v>01.2122</v>
          </cell>
          <cell r="D61" t="str">
            <v xml:space="preserve">       &lt;= 30cm</v>
          </cell>
          <cell r="E61" t="str">
            <v>Caây</v>
          </cell>
          <cell r="G61">
            <v>4120</v>
          </cell>
        </row>
        <row r="62">
          <cell r="A62" t="str">
            <v>01.2123</v>
          </cell>
          <cell r="B62" t="str">
            <v>01.2123</v>
          </cell>
          <cell r="D62" t="str">
            <v xml:space="preserve">       &lt;= 40cm</v>
          </cell>
          <cell r="E62" t="str">
            <v>Caây</v>
          </cell>
          <cell r="G62">
            <v>8977</v>
          </cell>
        </row>
        <row r="63">
          <cell r="A63" t="str">
            <v>01.2124</v>
          </cell>
          <cell r="B63" t="str">
            <v>01.2124</v>
          </cell>
          <cell r="D63" t="str">
            <v xml:space="preserve">       &lt;= 50cm</v>
          </cell>
          <cell r="E63" t="str">
            <v>Caây</v>
          </cell>
          <cell r="G63">
            <v>16334</v>
          </cell>
        </row>
        <row r="64">
          <cell r="A64" t="str">
            <v>01.2125</v>
          </cell>
          <cell r="B64" t="str">
            <v>01.2125</v>
          </cell>
          <cell r="D64" t="str">
            <v xml:space="preserve">       &lt;= 60cm</v>
          </cell>
          <cell r="E64" t="str">
            <v>Caây</v>
          </cell>
          <cell r="G64">
            <v>45913</v>
          </cell>
        </row>
        <row r="65">
          <cell r="A65" t="str">
            <v>01.2126</v>
          </cell>
          <cell r="B65" t="str">
            <v>01.2126</v>
          </cell>
          <cell r="D65" t="str">
            <v xml:space="preserve">       &lt;= 70cm</v>
          </cell>
          <cell r="E65" t="str">
            <v>Caây</v>
          </cell>
          <cell r="G65">
            <v>98448</v>
          </cell>
        </row>
        <row r="66">
          <cell r="A66" t="str">
            <v>01.2127</v>
          </cell>
          <cell r="B66" t="str">
            <v>01.2127</v>
          </cell>
          <cell r="D66" t="str">
            <v xml:space="preserve">       &gt; 70cm</v>
          </cell>
          <cell r="E66" t="str">
            <v>Caây</v>
          </cell>
          <cell r="G66">
            <v>161873</v>
          </cell>
        </row>
        <row r="67">
          <cell r="A67" t="str">
            <v>01.2211</v>
          </cell>
          <cell r="B67" t="str">
            <v>01.2211</v>
          </cell>
          <cell r="C67" t="str">
            <v>CHAËT CAÂY BAÈNG MAÙY 
CAÀM TAY</v>
          </cell>
          <cell r="D67" t="str">
            <v>Ñöôøng kính caây &lt;= 20cm</v>
          </cell>
          <cell r="E67" t="str">
            <v>Caây</v>
          </cell>
          <cell r="G67">
            <v>1030</v>
          </cell>
          <cell r="H67">
            <v>3900</v>
          </cell>
        </row>
        <row r="68">
          <cell r="A68" t="str">
            <v>01.2212</v>
          </cell>
          <cell r="B68" t="str">
            <v>01.2212</v>
          </cell>
          <cell r="C68" t="str">
            <v xml:space="preserve">Chaët caây ôû ñòa hình töông ñoái </v>
          </cell>
          <cell r="D68" t="str">
            <v xml:space="preserve">       &lt;= 30cm</v>
          </cell>
          <cell r="E68" t="str">
            <v>Caây</v>
          </cell>
          <cell r="G68">
            <v>1913</v>
          </cell>
          <cell r="H68">
            <v>4964</v>
          </cell>
        </row>
        <row r="69">
          <cell r="A69" t="str">
            <v>01.2213</v>
          </cell>
          <cell r="B69" t="str">
            <v>01.2213</v>
          </cell>
          <cell r="C69" t="str">
            <v xml:space="preserve"> baèng phaúng</v>
          </cell>
          <cell r="D69" t="str">
            <v xml:space="preserve">       &lt;= 40cm</v>
          </cell>
          <cell r="E69" t="str">
            <v>Caây</v>
          </cell>
          <cell r="G69">
            <v>3826</v>
          </cell>
          <cell r="H69">
            <v>6382</v>
          </cell>
        </row>
        <row r="70">
          <cell r="A70" t="str">
            <v>01.2214</v>
          </cell>
          <cell r="B70" t="str">
            <v>01.2214</v>
          </cell>
          <cell r="D70" t="str">
            <v xml:space="preserve">       &lt;= 50cm</v>
          </cell>
          <cell r="E70" t="str">
            <v>Caây</v>
          </cell>
          <cell r="G70">
            <v>7211</v>
          </cell>
          <cell r="H70">
            <v>8510</v>
          </cell>
        </row>
        <row r="71">
          <cell r="A71" t="str">
            <v>01.2215</v>
          </cell>
          <cell r="B71" t="str">
            <v>01.2215</v>
          </cell>
          <cell r="D71" t="str">
            <v xml:space="preserve">       &lt;= 60cm</v>
          </cell>
          <cell r="E71" t="str">
            <v>Caây</v>
          </cell>
          <cell r="G71">
            <v>15746</v>
          </cell>
          <cell r="H71">
            <v>10992</v>
          </cell>
        </row>
        <row r="72">
          <cell r="A72" t="str">
            <v>01.2216</v>
          </cell>
          <cell r="B72" t="str">
            <v>01.2216</v>
          </cell>
          <cell r="D72" t="str">
            <v xml:space="preserve">       &lt;= 70cm</v>
          </cell>
          <cell r="E72" t="str">
            <v>Caây</v>
          </cell>
          <cell r="G72">
            <v>37525</v>
          </cell>
          <cell r="H72">
            <v>14183</v>
          </cell>
        </row>
        <row r="73">
          <cell r="A73" t="str">
            <v>01.2217</v>
          </cell>
          <cell r="B73" t="str">
            <v>01.2217</v>
          </cell>
          <cell r="D73" t="str">
            <v xml:space="preserve">       &gt; 70cm</v>
          </cell>
          <cell r="E73" t="str">
            <v>Caây</v>
          </cell>
          <cell r="G73">
            <v>70930</v>
          </cell>
          <cell r="H73">
            <v>18438</v>
          </cell>
        </row>
        <row r="74">
          <cell r="A74" t="str">
            <v>01.2221</v>
          </cell>
          <cell r="B74" t="str">
            <v>01.2221</v>
          </cell>
          <cell r="C74" t="str">
            <v>Chaët caây ôû söôøn ñoài doác &gt; 25 ñoä</v>
          </cell>
          <cell r="D74" t="str">
            <v>Ñöôøng kính caây &lt;= 20cm</v>
          </cell>
          <cell r="E74" t="str">
            <v>Caây</v>
          </cell>
          <cell r="G74">
            <v>1177</v>
          </cell>
          <cell r="H74">
            <v>4609</v>
          </cell>
        </row>
        <row r="75">
          <cell r="A75" t="str">
            <v>01.2222</v>
          </cell>
          <cell r="B75" t="str">
            <v>01.2222</v>
          </cell>
          <cell r="D75" t="str">
            <v xml:space="preserve">       &lt;= 30cm</v>
          </cell>
          <cell r="E75" t="str">
            <v>Caây</v>
          </cell>
          <cell r="G75">
            <v>2207</v>
          </cell>
          <cell r="H75">
            <v>5673</v>
          </cell>
        </row>
        <row r="76">
          <cell r="A76" t="str">
            <v>01.2223</v>
          </cell>
          <cell r="B76" t="str">
            <v>01.2223</v>
          </cell>
          <cell r="D76" t="str">
            <v xml:space="preserve">       &lt;= 40cm</v>
          </cell>
          <cell r="E76" t="str">
            <v>Caây</v>
          </cell>
          <cell r="G76">
            <v>4562</v>
          </cell>
          <cell r="H76">
            <v>7801</v>
          </cell>
        </row>
        <row r="77">
          <cell r="A77" t="str">
            <v>01.2224</v>
          </cell>
          <cell r="B77" t="str">
            <v>01.2224</v>
          </cell>
          <cell r="D77" t="str">
            <v xml:space="preserve">       &lt;= 50cm</v>
          </cell>
          <cell r="E77" t="str">
            <v>Caây</v>
          </cell>
          <cell r="G77">
            <v>8241</v>
          </cell>
          <cell r="H77">
            <v>9928</v>
          </cell>
        </row>
        <row r="78">
          <cell r="A78" t="str">
            <v>01.2225</v>
          </cell>
          <cell r="B78" t="str">
            <v>01.2225</v>
          </cell>
          <cell r="D78" t="str">
            <v xml:space="preserve">       &lt;= 60cm</v>
          </cell>
          <cell r="E78" t="str">
            <v>Caây</v>
          </cell>
          <cell r="G78">
            <v>18100</v>
          </cell>
          <cell r="H78">
            <v>13119</v>
          </cell>
        </row>
        <row r="79">
          <cell r="A79" t="str">
            <v>01.2226</v>
          </cell>
          <cell r="B79" t="str">
            <v>01.2226</v>
          </cell>
          <cell r="D79" t="str">
            <v xml:space="preserve">       &lt;= 70cm</v>
          </cell>
          <cell r="E79" t="str">
            <v>Caây</v>
          </cell>
          <cell r="G79">
            <v>43117</v>
          </cell>
          <cell r="H79">
            <v>17019</v>
          </cell>
        </row>
        <row r="80">
          <cell r="A80" t="str">
            <v>01.2227</v>
          </cell>
          <cell r="B80" t="str">
            <v>01.2227</v>
          </cell>
          <cell r="D80" t="str">
            <v xml:space="preserve">       &gt; 70cm</v>
          </cell>
          <cell r="E80" t="str">
            <v>Caây</v>
          </cell>
          <cell r="G80">
            <v>80936</v>
          </cell>
          <cell r="H80">
            <v>21983</v>
          </cell>
        </row>
        <row r="81">
          <cell r="A81" t="str">
            <v>01.3101</v>
          </cell>
          <cell r="B81" t="str">
            <v>01.3101</v>
          </cell>
          <cell r="C81" t="str">
            <v>ÑAØO GOÁC CAÂY TAÏI VÒ TRÍ 
THI COÂNG MOÙNG</v>
          </cell>
          <cell r="D81" t="str">
            <v>Ñöôøng kính caây &lt;= 20cm</v>
          </cell>
          <cell r="E81" t="str">
            <v>Goác caây</v>
          </cell>
          <cell r="G81">
            <v>2796</v>
          </cell>
        </row>
        <row r="82">
          <cell r="A82" t="str">
            <v>01.3102</v>
          </cell>
          <cell r="B82" t="str">
            <v>01.3102</v>
          </cell>
          <cell r="C82" t="str">
            <v>Ñòa hình töông ñoái baèng phaúng</v>
          </cell>
          <cell r="D82" t="str">
            <v xml:space="preserve">       &lt;= 30cm</v>
          </cell>
          <cell r="E82" t="str">
            <v>Goác caây</v>
          </cell>
          <cell r="G82">
            <v>5298</v>
          </cell>
        </row>
        <row r="83">
          <cell r="A83" t="str">
            <v>01.3103</v>
          </cell>
          <cell r="B83" t="str">
            <v>01.3103</v>
          </cell>
          <cell r="D83" t="str">
            <v xml:space="preserve">       &lt;= 40cm</v>
          </cell>
          <cell r="E83" t="str">
            <v>Goác caây</v>
          </cell>
          <cell r="G83">
            <v>9860</v>
          </cell>
        </row>
        <row r="84">
          <cell r="A84" t="str">
            <v>01.3104</v>
          </cell>
          <cell r="B84" t="str">
            <v>01.3104</v>
          </cell>
          <cell r="D84" t="str">
            <v xml:space="preserve">       &lt;= 50cm</v>
          </cell>
          <cell r="E84" t="str">
            <v>Goác caây</v>
          </cell>
          <cell r="G84">
            <v>19130</v>
          </cell>
        </row>
        <row r="85">
          <cell r="A85" t="str">
            <v>01.3105</v>
          </cell>
          <cell r="B85" t="str">
            <v>01.3105</v>
          </cell>
          <cell r="D85" t="str">
            <v xml:space="preserve">       &lt;= 60cm</v>
          </cell>
          <cell r="E85" t="str">
            <v>Goác caây</v>
          </cell>
          <cell r="G85">
            <v>45619</v>
          </cell>
          <cell r="H85">
            <v>45619</v>
          </cell>
        </row>
        <row r="86">
          <cell r="A86" t="str">
            <v>01.3106</v>
          </cell>
          <cell r="B86" t="str">
            <v>01.3106</v>
          </cell>
          <cell r="D86" t="str">
            <v xml:space="preserve">       &lt;= 70cm</v>
          </cell>
          <cell r="E86" t="str">
            <v>Goác caây</v>
          </cell>
          <cell r="G86">
            <v>85645</v>
          </cell>
        </row>
        <row r="87">
          <cell r="A87" t="str">
            <v>01.3107</v>
          </cell>
          <cell r="B87" t="str">
            <v>01.3107</v>
          </cell>
          <cell r="D87" t="str">
            <v xml:space="preserve">       &gt; 70cm</v>
          </cell>
          <cell r="E87" t="str">
            <v>Goác caây</v>
          </cell>
          <cell r="G87">
            <v>153485</v>
          </cell>
        </row>
        <row r="88">
          <cell r="A88" t="str">
            <v>01.3201</v>
          </cell>
          <cell r="B88" t="str">
            <v>01.3201</v>
          </cell>
          <cell r="C88" t="str">
            <v>Ñòa hình söôøn ñoài doác &gt; 25 ñoä</v>
          </cell>
          <cell r="D88" t="str">
            <v>Ñöôøng kính caây &lt;= 20cm</v>
          </cell>
          <cell r="E88" t="str">
            <v>Goác caây</v>
          </cell>
          <cell r="G88">
            <v>3237</v>
          </cell>
        </row>
        <row r="89">
          <cell r="A89" t="str">
            <v>01.3202</v>
          </cell>
          <cell r="B89" t="str">
            <v>01.3202</v>
          </cell>
          <cell r="D89" t="str">
            <v xml:space="preserve">       &lt;= 30cm</v>
          </cell>
          <cell r="E89" t="str">
            <v>Goác caây</v>
          </cell>
          <cell r="G89">
            <v>6136</v>
          </cell>
        </row>
        <row r="90">
          <cell r="A90" t="str">
            <v>01.3203</v>
          </cell>
          <cell r="B90" t="str">
            <v>01.3203</v>
          </cell>
          <cell r="D90" t="str">
            <v xml:space="preserve">       &lt;= 40cm</v>
          </cell>
          <cell r="E90" t="str">
            <v>Goác caây</v>
          </cell>
          <cell r="G90">
            <v>11331</v>
          </cell>
        </row>
        <row r="91">
          <cell r="A91" t="str">
            <v>01.3204</v>
          </cell>
          <cell r="B91" t="str">
            <v>01.3204</v>
          </cell>
          <cell r="D91" t="str">
            <v xml:space="preserve">       &lt;= 50cm</v>
          </cell>
          <cell r="E91" t="str">
            <v>Goác caây</v>
          </cell>
          <cell r="G91">
            <v>21926</v>
          </cell>
        </row>
        <row r="92">
          <cell r="A92" t="str">
            <v>01.3205</v>
          </cell>
          <cell r="B92" t="str">
            <v>01.3205</v>
          </cell>
          <cell r="D92" t="str">
            <v xml:space="preserve">       &lt;= 60cm</v>
          </cell>
          <cell r="E92" t="str">
            <v>Goác caây</v>
          </cell>
          <cell r="G92">
            <v>52388</v>
          </cell>
        </row>
        <row r="93">
          <cell r="A93" t="str">
            <v>01.3206</v>
          </cell>
          <cell r="B93" t="str">
            <v>01.3206</v>
          </cell>
          <cell r="D93" t="str">
            <v xml:space="preserve">       &lt;= 70cm</v>
          </cell>
          <cell r="E93" t="str">
            <v>Goác caây</v>
          </cell>
          <cell r="G93">
            <v>98448</v>
          </cell>
        </row>
        <row r="94">
          <cell r="A94" t="str">
            <v>01.3207</v>
          </cell>
          <cell r="B94" t="str">
            <v>01.3207</v>
          </cell>
          <cell r="D94" t="str">
            <v xml:space="preserve">       &gt; 70cm</v>
          </cell>
          <cell r="E94" t="str">
            <v>Goác caây</v>
          </cell>
          <cell r="G94">
            <v>176441</v>
          </cell>
        </row>
        <row r="95">
          <cell r="A95" t="str">
            <v>01.4101</v>
          </cell>
          <cell r="B95" t="str">
            <v>01.4101</v>
          </cell>
          <cell r="C95" t="str">
            <v>ÑAØO BUÏI CAÂY TAÏI VÒ TRÍ THI 
COÂNG MOÙNG COÄT</v>
          </cell>
          <cell r="D95" t="str">
            <v>Ñaøo buïi caây khaùc : Ñöôøng kính  &lt;= 30cm</v>
          </cell>
          <cell r="E95" t="str">
            <v>Buïi</v>
          </cell>
          <cell r="G95">
            <v>8535</v>
          </cell>
        </row>
        <row r="96">
          <cell r="A96" t="str">
            <v>01.4102</v>
          </cell>
          <cell r="B96" t="str">
            <v>01.4102</v>
          </cell>
          <cell r="C96" t="str">
            <v>Ñòa hình töông ñoái baèng phaúng</v>
          </cell>
          <cell r="D96" t="str">
            <v xml:space="preserve">                            : Ñöôøng kính &gt; 30cm</v>
          </cell>
          <cell r="E96" t="str">
            <v>Buïi</v>
          </cell>
          <cell r="G96">
            <v>10595</v>
          </cell>
        </row>
        <row r="97">
          <cell r="A97" t="str">
            <v>01.4103</v>
          </cell>
          <cell r="B97" t="str">
            <v>01.4103</v>
          </cell>
          <cell r="D97" t="str">
            <v>Ñaøo buïi tre : Ñöôøng kính  &lt;= 50cm</v>
          </cell>
          <cell r="E97" t="str">
            <v>Buïi</v>
          </cell>
          <cell r="G97">
            <v>33846</v>
          </cell>
        </row>
        <row r="98">
          <cell r="A98" t="str">
            <v>01.4104</v>
          </cell>
          <cell r="B98" t="str">
            <v>01.4104</v>
          </cell>
          <cell r="D98" t="str">
            <v xml:space="preserve">                    : Ñöôøng kính  &lt;= 70cm</v>
          </cell>
          <cell r="E98" t="str">
            <v>Buïi</v>
          </cell>
          <cell r="G98">
            <v>50769</v>
          </cell>
        </row>
        <row r="99">
          <cell r="A99" t="str">
            <v>01.4105</v>
          </cell>
          <cell r="B99" t="str">
            <v>01.4105</v>
          </cell>
          <cell r="D99" t="str">
            <v xml:space="preserve">                    :Ñöôøng kính  &lt;= 90cm</v>
          </cell>
          <cell r="E99" t="str">
            <v>Buïi</v>
          </cell>
          <cell r="G99">
            <v>76227</v>
          </cell>
        </row>
        <row r="100">
          <cell r="A100" t="str">
            <v>01.4106</v>
          </cell>
          <cell r="B100" t="str">
            <v>01.4106</v>
          </cell>
          <cell r="D100" t="str">
            <v xml:space="preserve">                        :Ñöôøng kính  &lt;= 110cm</v>
          </cell>
          <cell r="E100" t="str">
            <v>Buïi</v>
          </cell>
          <cell r="G100">
            <v>114194</v>
          </cell>
        </row>
        <row r="101">
          <cell r="A101" t="str">
            <v>01.4107</v>
          </cell>
          <cell r="B101" t="str">
            <v>01.4107</v>
          </cell>
          <cell r="D101" t="str">
            <v xml:space="preserve">                      :Ñöôøng kính  &gt; 110cm</v>
          </cell>
          <cell r="E101" t="str">
            <v>Buïi</v>
          </cell>
          <cell r="G101">
            <v>171291</v>
          </cell>
        </row>
        <row r="102">
          <cell r="A102" t="str">
            <v>01.4201</v>
          </cell>
          <cell r="B102" t="str">
            <v>01.4201</v>
          </cell>
          <cell r="C102" t="str">
            <v>Ñòa hình söôøn ñoài doác &gt; 25 ñoä</v>
          </cell>
          <cell r="D102" t="str">
            <v>Ñaøo buïi caây khaùc : Ñöôøng kính  &lt;= 30cm</v>
          </cell>
          <cell r="E102" t="str">
            <v>Buïi</v>
          </cell>
          <cell r="G102">
            <v>8535</v>
          </cell>
        </row>
        <row r="103">
          <cell r="A103" t="str">
            <v>01.4202</v>
          </cell>
          <cell r="B103" t="str">
            <v>01.4202</v>
          </cell>
          <cell r="D103" t="str">
            <v xml:space="preserve">                            : Ñöôøng kính &gt; 30cm</v>
          </cell>
          <cell r="E103" t="str">
            <v>Buïi</v>
          </cell>
          <cell r="G103">
            <v>12214</v>
          </cell>
        </row>
        <row r="104">
          <cell r="A104" t="str">
            <v>01.4203</v>
          </cell>
          <cell r="B104" t="str">
            <v>01.4203</v>
          </cell>
          <cell r="D104" t="str">
            <v>Ñaøo buïi tre : Ñöôøng kính  &lt;= 50cm</v>
          </cell>
          <cell r="E104" t="str">
            <v>Buïi</v>
          </cell>
          <cell r="G104">
            <v>38997</v>
          </cell>
        </row>
        <row r="105">
          <cell r="A105" t="str">
            <v>01.4204</v>
          </cell>
          <cell r="B105" t="str">
            <v>01.4204</v>
          </cell>
          <cell r="D105" t="str">
            <v xml:space="preserve">                    : Ñöôøng kính  &lt;= 70cm</v>
          </cell>
          <cell r="E105" t="str">
            <v>Buïi</v>
          </cell>
          <cell r="G105">
            <v>58568</v>
          </cell>
        </row>
        <row r="106">
          <cell r="A106" t="str">
            <v>01.4205</v>
          </cell>
          <cell r="B106" t="str">
            <v>01.4205</v>
          </cell>
          <cell r="D106" t="str">
            <v xml:space="preserve">                    :Ñöôøng kính  &lt;= 90cm</v>
          </cell>
          <cell r="E106" t="str">
            <v>Buïi</v>
          </cell>
          <cell r="G106">
            <v>87706</v>
          </cell>
        </row>
        <row r="107">
          <cell r="A107" t="str">
            <v>01.4206</v>
          </cell>
          <cell r="B107" t="str">
            <v>01.4206</v>
          </cell>
          <cell r="D107" t="str">
            <v xml:space="preserve">                        :Ñöôøng kính  &lt;= 110cm</v>
          </cell>
          <cell r="E107" t="str">
            <v>Buïi</v>
          </cell>
          <cell r="G107">
            <v>131558</v>
          </cell>
        </row>
        <row r="108">
          <cell r="A108" t="str">
            <v>01.4207</v>
          </cell>
          <cell r="B108" t="str">
            <v>01.4207</v>
          </cell>
          <cell r="D108" t="str">
            <v xml:space="preserve">                      :Ñöôøng kính  &gt; 110cm</v>
          </cell>
          <cell r="E108" t="str">
            <v>Buïi</v>
          </cell>
          <cell r="G108">
            <v>197485</v>
          </cell>
        </row>
        <row r="109">
          <cell r="A109" t="str">
            <v>01.5111</v>
          </cell>
          <cell r="B109" t="str">
            <v>01.5111</v>
          </cell>
          <cell r="C109" t="str">
            <v>LAØM ÑÖÔØNG TAÏM THI COÂNG
BAÈNG THUÛ COÂNG</v>
          </cell>
          <cell r="D109" t="str">
            <v>Ñaát caáp I</v>
          </cell>
          <cell r="E109" t="str">
            <v>m3</v>
          </cell>
          <cell r="G109">
            <v>10154</v>
          </cell>
        </row>
        <row r="110">
          <cell r="A110" t="str">
            <v>01.5112</v>
          </cell>
          <cell r="B110" t="str">
            <v>01.5112</v>
          </cell>
          <cell r="C110" t="str">
            <v>Toân taïo ñöôøng cuõ</v>
          </cell>
          <cell r="D110" t="str">
            <v>Ñaát caáp II</v>
          </cell>
          <cell r="E110" t="str">
            <v>m3</v>
          </cell>
          <cell r="G110">
            <v>11478</v>
          </cell>
        </row>
        <row r="111">
          <cell r="A111" t="str">
            <v>01.5113</v>
          </cell>
          <cell r="B111" t="str">
            <v>01.5113</v>
          </cell>
          <cell r="D111" t="str">
            <v>Ñaát caáp III</v>
          </cell>
          <cell r="E111" t="str">
            <v>m3</v>
          </cell>
          <cell r="G111">
            <v>13686</v>
          </cell>
        </row>
        <row r="112">
          <cell r="A112" t="str">
            <v>01.5114</v>
          </cell>
          <cell r="B112" t="str">
            <v>01.5114</v>
          </cell>
          <cell r="D112" t="str">
            <v>Ñaát caáp IV</v>
          </cell>
          <cell r="E112" t="str">
            <v>m3</v>
          </cell>
          <cell r="G112">
            <v>15893</v>
          </cell>
        </row>
        <row r="113">
          <cell r="A113" t="str">
            <v>01.5121</v>
          </cell>
          <cell r="B113" t="str">
            <v>01.5121</v>
          </cell>
          <cell r="C113" t="str">
            <v>Ñaøo san ñaát theo söôøn ñoài</v>
          </cell>
          <cell r="D113" t="str">
            <v>Ñaát caáp I</v>
          </cell>
          <cell r="E113" t="str">
            <v>m3</v>
          </cell>
          <cell r="G113">
            <v>7358</v>
          </cell>
        </row>
        <row r="114">
          <cell r="A114" t="str">
            <v>01.5122</v>
          </cell>
          <cell r="B114" t="str">
            <v>01.5122</v>
          </cell>
          <cell r="D114" t="str">
            <v>Ñaát caáp II</v>
          </cell>
          <cell r="E114" t="str">
            <v>m3</v>
          </cell>
          <cell r="G114">
            <v>8241</v>
          </cell>
        </row>
        <row r="115">
          <cell r="A115" t="str">
            <v>01.5123</v>
          </cell>
          <cell r="B115" t="str">
            <v>01.5123</v>
          </cell>
          <cell r="D115" t="str">
            <v>Ñaát caáp III</v>
          </cell>
          <cell r="E115" t="str">
            <v>m3</v>
          </cell>
          <cell r="G115">
            <v>11037</v>
          </cell>
        </row>
        <row r="116">
          <cell r="A116" t="str">
            <v>01.5124</v>
          </cell>
          <cell r="B116" t="str">
            <v>01.5124</v>
          </cell>
          <cell r="D116" t="str">
            <v>Ñaát caáp IV</v>
          </cell>
          <cell r="E116" t="str">
            <v>m3</v>
          </cell>
          <cell r="G116">
            <v>13391</v>
          </cell>
        </row>
        <row r="117">
          <cell r="A117" t="str">
            <v>01.5131</v>
          </cell>
          <cell r="B117" t="str">
            <v>01.5131</v>
          </cell>
          <cell r="C117" t="str">
            <v>Laøm ñöôøng môùi</v>
          </cell>
          <cell r="D117" t="str">
            <v>Ñaát caáp I</v>
          </cell>
          <cell r="E117" t="str">
            <v>m3</v>
          </cell>
          <cell r="G117">
            <v>11920</v>
          </cell>
        </row>
        <row r="118">
          <cell r="A118" t="str">
            <v>01.5132</v>
          </cell>
          <cell r="B118" t="str">
            <v>01.5132</v>
          </cell>
          <cell r="D118" t="str">
            <v>Ñaát caáp II</v>
          </cell>
          <cell r="E118" t="str">
            <v>m3</v>
          </cell>
          <cell r="G118">
            <v>12803</v>
          </cell>
        </row>
        <row r="119">
          <cell r="A119" t="str">
            <v>01.5133</v>
          </cell>
          <cell r="B119" t="str">
            <v>01.5133</v>
          </cell>
          <cell r="D119" t="str">
            <v>Ñaát caáp III</v>
          </cell>
          <cell r="E119" t="str">
            <v>m3</v>
          </cell>
          <cell r="G119">
            <v>16040</v>
          </cell>
        </row>
        <row r="120">
          <cell r="A120" t="str">
            <v>01.5134</v>
          </cell>
          <cell r="B120" t="str">
            <v>01.5134</v>
          </cell>
          <cell r="D120" t="str">
            <v>Ñaát caáp IV</v>
          </cell>
          <cell r="E120" t="str">
            <v>m3</v>
          </cell>
          <cell r="G120">
            <v>19425</v>
          </cell>
        </row>
        <row r="121">
          <cell r="A121" t="str">
            <v>01.5211</v>
          </cell>
          <cell r="B121" t="str">
            <v>01.5211</v>
          </cell>
          <cell r="C121" t="str">
            <v>LAØM ÑÖÔØNG TAÏM THI COÂNG
BAÈNG THUÛ COÂNG+ CÔ GIÔÙI</v>
          </cell>
          <cell r="D121" t="str">
            <v>Ñaát caáp I</v>
          </cell>
          <cell r="E121" t="str">
            <v>100m3</v>
          </cell>
          <cell r="G121">
            <v>41940</v>
          </cell>
          <cell r="H121">
            <v>234750</v>
          </cell>
        </row>
        <row r="122">
          <cell r="A122" t="str">
            <v>01.5212</v>
          </cell>
          <cell r="B122" t="str">
            <v>01.5212</v>
          </cell>
          <cell r="C122" t="str">
            <v>Laøm ñöôøng taïm baèng maùy uûi &lt;= 75 CV</v>
          </cell>
          <cell r="D122" t="str">
            <v>Ñaát caáp II</v>
          </cell>
          <cell r="E122" t="str">
            <v>100m3</v>
          </cell>
          <cell r="G122">
            <v>54742</v>
          </cell>
          <cell r="H122">
            <v>287292</v>
          </cell>
        </row>
        <row r="123">
          <cell r="A123" t="str">
            <v>01.5213</v>
          </cell>
          <cell r="B123" t="str">
            <v>01.5213</v>
          </cell>
          <cell r="D123" t="str">
            <v>Ñaát caáp III</v>
          </cell>
          <cell r="E123" t="str">
            <v>100m3</v>
          </cell>
          <cell r="G123">
            <v>65485</v>
          </cell>
          <cell r="H123">
            <v>345136</v>
          </cell>
        </row>
        <row r="124">
          <cell r="A124" t="str">
            <v>01.5214</v>
          </cell>
          <cell r="B124" t="str">
            <v>01.5214</v>
          </cell>
          <cell r="D124" t="str">
            <v>Ñaát caáp IV</v>
          </cell>
          <cell r="E124" t="str">
            <v>100m3</v>
          </cell>
          <cell r="G124">
            <v>79465</v>
          </cell>
          <cell r="H124">
            <v>456003</v>
          </cell>
        </row>
        <row r="125">
          <cell r="A125" t="str">
            <v>01.5221</v>
          </cell>
          <cell r="B125" t="str">
            <v>01.5221</v>
          </cell>
          <cell r="C125" t="str">
            <v>Laøm ñöôøng taïm baèng maùy uûi &lt;= 110CV</v>
          </cell>
          <cell r="D125" t="str">
            <v>Ñaát caáp I</v>
          </cell>
          <cell r="E125" t="str">
            <v>100m3</v>
          </cell>
          <cell r="F125">
            <v>456003</v>
          </cell>
          <cell r="G125">
            <v>41940</v>
          </cell>
          <cell r="H125">
            <v>204382</v>
          </cell>
        </row>
        <row r="126">
          <cell r="A126" t="str">
            <v>01.5222</v>
          </cell>
          <cell r="B126" t="str">
            <v>01.5222</v>
          </cell>
          <cell r="D126" t="str">
            <v>Ñaát caáp II</v>
          </cell>
          <cell r="E126" t="str">
            <v>100m3</v>
          </cell>
          <cell r="G126">
            <v>54742</v>
          </cell>
          <cell r="H126">
            <v>250175</v>
          </cell>
        </row>
        <row r="127">
          <cell r="A127" t="str">
            <v>01.5223</v>
          </cell>
          <cell r="B127" t="str">
            <v>01.5223</v>
          </cell>
          <cell r="D127" t="str">
            <v>Ñaát caáp III</v>
          </cell>
          <cell r="E127" t="str">
            <v>100m3</v>
          </cell>
          <cell r="G127">
            <v>65485</v>
          </cell>
          <cell r="H127">
            <v>300789</v>
          </cell>
        </row>
        <row r="128">
          <cell r="A128" t="str">
            <v>01.5224</v>
          </cell>
          <cell r="B128" t="str">
            <v>01.5224</v>
          </cell>
          <cell r="D128" t="str">
            <v>Ñaát caáp IV</v>
          </cell>
          <cell r="E128" t="str">
            <v>100m3</v>
          </cell>
          <cell r="G128">
            <v>79465</v>
          </cell>
          <cell r="H128">
            <v>405872</v>
          </cell>
        </row>
        <row r="129">
          <cell r="A129" t="str">
            <v>01.5231</v>
          </cell>
          <cell r="B129" t="str">
            <v>01.5231</v>
          </cell>
          <cell r="C129" t="str">
            <v>Laøm ñöôøng taïm baèng maùy uûi &lt;= 140CV</v>
          </cell>
          <cell r="D129" t="str">
            <v>Ñaát caáp I</v>
          </cell>
          <cell r="E129" t="str">
            <v>100m3</v>
          </cell>
          <cell r="G129">
            <v>41940</v>
          </cell>
          <cell r="H129">
            <v>187511</v>
          </cell>
        </row>
        <row r="130">
          <cell r="A130" t="str">
            <v>01.5232</v>
          </cell>
          <cell r="B130" t="str">
            <v>01.5232</v>
          </cell>
          <cell r="D130" t="str">
            <v>Ñaát caáp II</v>
          </cell>
          <cell r="E130" t="str">
            <v>100m3</v>
          </cell>
          <cell r="G130">
            <v>54742</v>
          </cell>
          <cell r="H130">
            <v>233304</v>
          </cell>
        </row>
        <row r="131">
          <cell r="A131" t="str">
            <v>01.5233</v>
          </cell>
          <cell r="B131" t="str">
            <v>01.5233</v>
          </cell>
          <cell r="D131" t="str">
            <v>Ñaát caáp III</v>
          </cell>
          <cell r="E131" t="str">
            <v>100m3</v>
          </cell>
          <cell r="G131">
            <v>65485</v>
          </cell>
          <cell r="H131">
            <v>233304</v>
          </cell>
        </row>
        <row r="132">
          <cell r="A132" t="str">
            <v>01.5234</v>
          </cell>
          <cell r="B132" t="str">
            <v>01.5234</v>
          </cell>
          <cell r="D132" t="str">
            <v>Ñaát caáp IV</v>
          </cell>
          <cell r="E132" t="str">
            <v>100m3</v>
          </cell>
          <cell r="G132">
            <v>65485</v>
          </cell>
          <cell r="H132">
            <v>285364</v>
          </cell>
        </row>
        <row r="133">
          <cell r="A133" t="str">
            <v>01.6000</v>
          </cell>
          <cell r="B133" t="str">
            <v>01.6000</v>
          </cell>
          <cell r="C133" t="str">
            <v>LAØM CAÀU TAÏM</v>
          </cell>
          <cell r="D133" t="str">
            <v>Laøm caàu taïm trong moïi ñieàu kieän</v>
          </cell>
          <cell r="E133" t="str">
            <v>10m2</v>
          </cell>
          <cell r="F133">
            <v>236250</v>
          </cell>
          <cell r="G133">
            <v>47090</v>
          </cell>
        </row>
        <row r="134">
          <cell r="A134" t="str">
            <v>01.7000</v>
          </cell>
          <cell r="B134" t="str">
            <v>01.7000</v>
          </cell>
          <cell r="C134" t="str">
            <v>RAÛI ÑAÙ CHOÁNG LUÙN</v>
          </cell>
          <cell r="D134" t="str">
            <v>Raûi ñaù trong moïi ñieàu kieän</v>
          </cell>
          <cell r="E134" t="str">
            <v>m3</v>
          </cell>
          <cell r="F134">
            <v>125640</v>
          </cell>
          <cell r="G134">
            <v>16187</v>
          </cell>
        </row>
        <row r="135">
          <cell r="A135" t="str">
            <v>01.8111</v>
          </cell>
          <cell r="B135" t="str">
            <v>01.8111</v>
          </cell>
          <cell r="C135" t="str">
            <v>SAN MAËT BAÈNG THI COÂNG 
THUÛ COÂNG</v>
          </cell>
          <cell r="D135" t="str">
            <v>Ñaát caáp I</v>
          </cell>
          <cell r="E135" t="str">
            <v>m2</v>
          </cell>
          <cell r="G135">
            <v>736</v>
          </cell>
        </row>
        <row r="136">
          <cell r="A136" t="str">
            <v>01.8112</v>
          </cell>
          <cell r="B136" t="str">
            <v>01.8112</v>
          </cell>
          <cell r="C136" t="str">
            <v>San söûa maët baèng</v>
          </cell>
          <cell r="D136" t="str">
            <v>Ñaát caáp II</v>
          </cell>
          <cell r="E136" t="str">
            <v>m2</v>
          </cell>
          <cell r="G136">
            <v>883</v>
          </cell>
        </row>
        <row r="137">
          <cell r="A137" t="str">
            <v>01.8113</v>
          </cell>
          <cell r="B137" t="str">
            <v>01.8113</v>
          </cell>
          <cell r="D137" t="str">
            <v>Ñaát caáp III</v>
          </cell>
          <cell r="E137" t="str">
            <v>m2</v>
          </cell>
          <cell r="G137">
            <v>1030</v>
          </cell>
        </row>
        <row r="138">
          <cell r="A138" t="str">
            <v>01.8114</v>
          </cell>
          <cell r="B138" t="str">
            <v>01.8114</v>
          </cell>
          <cell r="D138" t="str">
            <v>Ñaát caáp IV</v>
          </cell>
          <cell r="E138" t="str">
            <v>m2</v>
          </cell>
          <cell r="G138">
            <v>1177</v>
          </cell>
        </row>
        <row r="139">
          <cell r="A139" t="str">
            <v>01.8121</v>
          </cell>
          <cell r="B139" t="str">
            <v>01.8121</v>
          </cell>
          <cell r="C139" t="str">
            <v>Ñaøo maët baèng</v>
          </cell>
          <cell r="D139" t="str">
            <v>Ñaát caáp I</v>
          </cell>
          <cell r="E139" t="str">
            <v>m3</v>
          </cell>
          <cell r="G139">
            <v>6769</v>
          </cell>
        </row>
        <row r="140">
          <cell r="A140" t="str">
            <v>01.8122</v>
          </cell>
          <cell r="B140" t="str">
            <v>01.8122</v>
          </cell>
          <cell r="D140" t="str">
            <v>Ñaát caáp II</v>
          </cell>
          <cell r="E140" t="str">
            <v>m3</v>
          </cell>
          <cell r="G140">
            <v>10742</v>
          </cell>
        </row>
        <row r="141">
          <cell r="A141" t="str">
            <v>01.8123</v>
          </cell>
          <cell r="B141" t="str">
            <v>01.8123</v>
          </cell>
          <cell r="D141" t="str">
            <v>Ñaát caáp III</v>
          </cell>
          <cell r="E141" t="str">
            <v>m3</v>
          </cell>
          <cell r="G141">
            <v>18395</v>
          </cell>
        </row>
        <row r="142">
          <cell r="A142" t="str">
            <v>01.8124</v>
          </cell>
          <cell r="B142" t="str">
            <v>01.8124</v>
          </cell>
          <cell r="D142" t="str">
            <v>Ñaát caáp IV</v>
          </cell>
          <cell r="E142" t="str">
            <v>m3</v>
          </cell>
          <cell r="G142">
            <v>29431</v>
          </cell>
        </row>
        <row r="143">
          <cell r="A143" t="str">
            <v>01.8211</v>
          </cell>
          <cell r="B143" t="str">
            <v>01.8211</v>
          </cell>
          <cell r="C143" t="str">
            <v>SAN MAËT BAÈNG THI COÂNG 
THUÛ COÂNG+ CÔ GIÔÙI</v>
          </cell>
          <cell r="D143" t="str">
            <v>Ñaát caáp I</v>
          </cell>
          <cell r="E143" t="str">
            <v>100m3</v>
          </cell>
          <cell r="G143">
            <v>41940</v>
          </cell>
          <cell r="H143">
            <v>173532</v>
          </cell>
        </row>
        <row r="144">
          <cell r="A144" t="str">
            <v>01.8212</v>
          </cell>
          <cell r="B144" t="str">
            <v>01.8212</v>
          </cell>
          <cell r="C144" t="str">
            <v>San maët baèng baèng maùy uûi &lt;= 75 CV</v>
          </cell>
          <cell r="D144" t="str">
            <v>Ñaát caáp II</v>
          </cell>
          <cell r="E144" t="str">
            <v>100m3</v>
          </cell>
          <cell r="G144">
            <v>54742</v>
          </cell>
          <cell r="H144">
            <v>212095</v>
          </cell>
        </row>
        <row r="145">
          <cell r="A145" t="str">
            <v>01.8213</v>
          </cell>
          <cell r="B145" t="str">
            <v>01.8213</v>
          </cell>
          <cell r="D145" t="str">
            <v>Ñaát caáp III</v>
          </cell>
          <cell r="E145" t="str">
            <v>100m3</v>
          </cell>
          <cell r="G145">
            <v>65485</v>
          </cell>
          <cell r="H145">
            <v>284399</v>
          </cell>
        </row>
        <row r="146">
          <cell r="A146" t="str">
            <v>01.8214</v>
          </cell>
          <cell r="B146" t="str">
            <v>01.8214</v>
          </cell>
          <cell r="D146" t="str">
            <v>Ñaát caáp IV</v>
          </cell>
          <cell r="E146" t="str">
            <v>100m3</v>
          </cell>
          <cell r="G146">
            <v>79465</v>
          </cell>
          <cell r="H146">
            <v>380806</v>
          </cell>
        </row>
        <row r="147">
          <cell r="A147" t="str">
            <v>01.8221</v>
          </cell>
          <cell r="B147" t="str">
            <v>01.8221</v>
          </cell>
          <cell r="C147" t="str">
            <v>San maët baèng baèng maùy uûi &lt;= 110CV</v>
          </cell>
          <cell r="D147" t="str">
            <v>Ñaát caáp I</v>
          </cell>
          <cell r="E147" t="str">
            <v>100m3</v>
          </cell>
          <cell r="G147">
            <v>41940</v>
          </cell>
          <cell r="H147">
            <v>149430</v>
          </cell>
        </row>
        <row r="148">
          <cell r="A148" t="str">
            <v>01.8222</v>
          </cell>
          <cell r="B148" t="str">
            <v>01.8222</v>
          </cell>
          <cell r="D148" t="str">
            <v>Ñaát caáp II</v>
          </cell>
          <cell r="E148" t="str">
            <v>100m3</v>
          </cell>
          <cell r="G148">
            <v>54742</v>
          </cell>
          <cell r="H148">
            <v>183173</v>
          </cell>
        </row>
        <row r="149">
          <cell r="A149" t="str">
            <v>01.8223</v>
          </cell>
          <cell r="B149" t="str">
            <v>01.8223</v>
          </cell>
          <cell r="D149" t="str">
            <v>Ñaát caáp III</v>
          </cell>
          <cell r="E149" t="str">
            <v>100m3</v>
          </cell>
          <cell r="G149">
            <v>65485</v>
          </cell>
          <cell r="H149">
            <v>241017</v>
          </cell>
        </row>
        <row r="150">
          <cell r="A150" t="str">
            <v>01.8224</v>
          </cell>
          <cell r="B150" t="str">
            <v>01.8224</v>
          </cell>
          <cell r="D150" t="str">
            <v>Ñaát caáp IV</v>
          </cell>
          <cell r="E150" t="str">
            <v>100m3</v>
          </cell>
          <cell r="G150">
            <v>79465</v>
          </cell>
          <cell r="H150">
            <v>327782</v>
          </cell>
        </row>
        <row r="151">
          <cell r="A151" t="str">
            <v>01.8231</v>
          </cell>
          <cell r="B151" t="str">
            <v>01.8231</v>
          </cell>
          <cell r="C151" t="str">
            <v>San maët baèng baèng maùy uûi &lt;= 140CV</v>
          </cell>
          <cell r="D151" t="str">
            <v>Ñaát caáp I</v>
          </cell>
          <cell r="E151" t="str">
            <v>100m3</v>
          </cell>
          <cell r="G151">
            <v>41940</v>
          </cell>
          <cell r="H151">
            <v>139790</v>
          </cell>
        </row>
        <row r="152">
          <cell r="A152" t="str">
            <v>01.8232</v>
          </cell>
          <cell r="B152" t="str">
            <v>01.8232</v>
          </cell>
          <cell r="D152" t="str">
            <v>Ñaát caáp II</v>
          </cell>
          <cell r="E152" t="str">
            <v>100m3</v>
          </cell>
          <cell r="G152">
            <v>54742</v>
          </cell>
          <cell r="H152">
            <v>173532</v>
          </cell>
        </row>
        <row r="153">
          <cell r="A153" t="str">
            <v>01.8233</v>
          </cell>
          <cell r="B153" t="str">
            <v>01.8233</v>
          </cell>
          <cell r="D153" t="str">
            <v>Ñaát caáp III</v>
          </cell>
          <cell r="E153" t="str">
            <v>100m3</v>
          </cell>
          <cell r="G153">
            <v>65485</v>
          </cell>
          <cell r="H153">
            <v>231376</v>
          </cell>
        </row>
        <row r="154">
          <cell r="A154" t="str">
            <v>01.8234</v>
          </cell>
          <cell r="B154" t="str">
            <v>01.8234</v>
          </cell>
          <cell r="D154" t="str">
            <v>Ñaát caáp IV</v>
          </cell>
          <cell r="E154" t="str">
            <v>100m3</v>
          </cell>
          <cell r="G154">
            <v>79465</v>
          </cell>
          <cell r="H154">
            <v>308501</v>
          </cell>
        </row>
        <row r="155">
          <cell r="A155" t="str">
            <v>01.9001</v>
          </cell>
          <cell r="B155" t="str">
            <v>01.9001</v>
          </cell>
          <cell r="C155" t="str">
            <v>LAØM KHO TAÏM</v>
          </cell>
          <cell r="D155" t="str">
            <v>Kho kín</v>
          </cell>
          <cell r="E155" t="str">
            <v>m2 sd</v>
          </cell>
          <cell r="F155">
            <v>166226</v>
          </cell>
          <cell r="G155">
            <v>24281</v>
          </cell>
        </row>
        <row r="156">
          <cell r="A156" t="str">
            <v>01.9002</v>
          </cell>
          <cell r="B156" t="str">
            <v>01.9002</v>
          </cell>
          <cell r="D156" t="str">
            <v>Kho hôû</v>
          </cell>
          <cell r="E156" t="str">
            <v>m2 sd</v>
          </cell>
          <cell r="F156">
            <v>118991</v>
          </cell>
          <cell r="G156">
            <v>21926</v>
          </cell>
        </row>
        <row r="157">
          <cell r="A157" t="str">
            <v>02.1101</v>
          </cell>
          <cell r="B157" t="str">
            <v>02.1101</v>
          </cell>
          <cell r="C157" t="str">
            <v>BOÁC DÔÕ</v>
          </cell>
          <cell r="D157" t="str">
            <v>Xi maêng</v>
          </cell>
          <cell r="E157" t="str">
            <v>Taán</v>
          </cell>
          <cell r="G157">
            <v>2943</v>
          </cell>
        </row>
        <row r="158">
          <cell r="A158" t="str">
            <v>02.1102</v>
          </cell>
          <cell r="B158" t="str">
            <v>02.1102</v>
          </cell>
          <cell r="D158" t="str">
            <v>Caùt ñen</v>
          </cell>
          <cell r="E158" t="str">
            <v>m3</v>
          </cell>
          <cell r="G158">
            <v>2060</v>
          </cell>
        </row>
        <row r="159">
          <cell r="A159" t="str">
            <v>02.1103</v>
          </cell>
          <cell r="B159" t="str">
            <v>02.1103</v>
          </cell>
          <cell r="D159" t="str">
            <v>Caùt vaøng</v>
          </cell>
          <cell r="E159" t="str">
            <v>m3</v>
          </cell>
          <cell r="G159">
            <v>2207</v>
          </cell>
        </row>
        <row r="160">
          <cell r="A160" t="str">
            <v>02.1104</v>
          </cell>
          <cell r="B160" t="str">
            <v>02.1104</v>
          </cell>
          <cell r="D160" t="str">
            <v>Ñaù daêm caùc loaïi</v>
          </cell>
          <cell r="E160" t="str">
            <v>m3</v>
          </cell>
          <cell r="G160">
            <v>3090</v>
          </cell>
        </row>
        <row r="161">
          <cell r="A161" t="str">
            <v>02.1105</v>
          </cell>
          <cell r="B161" t="str">
            <v>02.1105</v>
          </cell>
          <cell r="D161" t="str">
            <v>Ñaù hoäc</v>
          </cell>
          <cell r="E161" t="str">
            <v>m3</v>
          </cell>
          <cell r="G161">
            <v>4268</v>
          </cell>
        </row>
        <row r="162">
          <cell r="A162" t="str">
            <v>02.1106</v>
          </cell>
          <cell r="B162" t="str">
            <v>02.1106</v>
          </cell>
          <cell r="D162" t="str">
            <v>Ñaát caáp I</v>
          </cell>
          <cell r="E162" t="str">
            <v>m3</v>
          </cell>
          <cell r="G162">
            <v>2649</v>
          </cell>
        </row>
        <row r="163">
          <cell r="A163" t="str">
            <v>02.1107</v>
          </cell>
          <cell r="B163" t="str">
            <v>02.1107</v>
          </cell>
          <cell r="D163" t="str">
            <v>Ñaát caáp II</v>
          </cell>
          <cell r="E163" t="str">
            <v>m3</v>
          </cell>
          <cell r="G163">
            <v>2943</v>
          </cell>
        </row>
        <row r="164">
          <cell r="A164" t="str">
            <v>02.1108</v>
          </cell>
          <cell r="B164" t="str">
            <v>02.1108</v>
          </cell>
          <cell r="D164" t="str">
            <v>Ñaát caáp III</v>
          </cell>
          <cell r="E164" t="str">
            <v>m3</v>
          </cell>
          <cell r="G164">
            <v>3826</v>
          </cell>
        </row>
        <row r="165">
          <cell r="A165" t="str">
            <v>02.1109</v>
          </cell>
          <cell r="B165" t="str">
            <v>02.1109</v>
          </cell>
          <cell r="D165" t="str">
            <v>Ñaát caáp IV</v>
          </cell>
          <cell r="E165" t="str">
            <v>m3</v>
          </cell>
          <cell r="G165">
            <v>4709</v>
          </cell>
        </row>
        <row r="166">
          <cell r="A166" t="str">
            <v>02.1110</v>
          </cell>
          <cell r="B166" t="str">
            <v>02.1110</v>
          </cell>
          <cell r="D166" t="str">
            <v>Buøn</v>
          </cell>
          <cell r="E166" t="str">
            <v>m3</v>
          </cell>
          <cell r="G166">
            <v>3090</v>
          </cell>
        </row>
        <row r="167">
          <cell r="A167" t="str">
            <v>02.1111</v>
          </cell>
          <cell r="B167" t="str">
            <v>02.1111</v>
          </cell>
          <cell r="D167" t="str">
            <v>Nöôùc</v>
          </cell>
          <cell r="E167" t="str">
            <v>m3</v>
          </cell>
          <cell r="G167">
            <v>4268</v>
          </cell>
        </row>
        <row r="168">
          <cell r="A168" t="str">
            <v>02.1112</v>
          </cell>
          <cell r="B168" t="str">
            <v>02.1112</v>
          </cell>
          <cell r="D168" t="str">
            <v>Vaùn goã coáp pha</v>
          </cell>
          <cell r="E168" t="str">
            <v>m3</v>
          </cell>
          <cell r="G168">
            <v>2649</v>
          </cell>
        </row>
        <row r="169">
          <cell r="A169" t="str">
            <v>02.1113</v>
          </cell>
          <cell r="B169" t="str">
            <v>02.1113</v>
          </cell>
          <cell r="D169" t="str">
            <v>Coáp pha theùp</v>
          </cell>
          <cell r="E169" t="str">
            <v>taán</v>
          </cell>
          <cell r="G169">
            <v>4709</v>
          </cell>
        </row>
        <row r="170">
          <cell r="A170" t="str">
            <v>02.1114</v>
          </cell>
          <cell r="B170" t="str">
            <v>02.1114</v>
          </cell>
          <cell r="D170" t="str">
            <v>Bu long, tieáp ñòa, coát theùp , daây neùo</v>
          </cell>
          <cell r="E170" t="str">
            <v>taán</v>
          </cell>
          <cell r="G170">
            <v>6033</v>
          </cell>
        </row>
        <row r="171">
          <cell r="A171" t="str">
            <v>02.1115</v>
          </cell>
          <cell r="B171" t="str">
            <v>02.1115</v>
          </cell>
          <cell r="D171" t="str">
            <v>Coät theùp chöa laép vaän chuyeån töøng thanh</v>
          </cell>
          <cell r="E171" t="str">
            <v>taán</v>
          </cell>
          <cell r="G171">
            <v>5592</v>
          </cell>
        </row>
        <row r="172">
          <cell r="A172" t="str">
            <v>02.1116</v>
          </cell>
          <cell r="B172" t="str">
            <v>02.1116</v>
          </cell>
          <cell r="D172" t="str">
            <v>Coät theùp ñaõ laép vaän chuyeån töøng ñoaïn</v>
          </cell>
          <cell r="E172" t="str">
            <v>taán</v>
          </cell>
          <cell r="G172">
            <v>6622</v>
          </cell>
        </row>
        <row r="173">
          <cell r="A173" t="str">
            <v>02.1117</v>
          </cell>
          <cell r="B173" t="str">
            <v>02.1117</v>
          </cell>
          <cell r="D173" t="str">
            <v>Gaïch chæ</v>
          </cell>
          <cell r="E173" t="str">
            <v>1000 v</v>
          </cell>
          <cell r="G173">
            <v>6622</v>
          </cell>
        </row>
        <row r="174">
          <cell r="A174" t="str">
            <v>02.1118</v>
          </cell>
          <cell r="B174" t="str">
            <v>02.1118</v>
          </cell>
          <cell r="D174" t="str">
            <v>Coïc tre daøi 1,5m ñeán 2,5 m</v>
          </cell>
          <cell r="E174" t="str">
            <v>100 caùi</v>
          </cell>
          <cell r="G174">
            <v>3385</v>
          </cell>
        </row>
        <row r="175">
          <cell r="A175" t="str">
            <v>02.1119</v>
          </cell>
          <cell r="B175" t="str">
            <v>02.1119</v>
          </cell>
          <cell r="D175" t="str">
            <v>Tre caây d=8-10, daøi 6-8m</v>
          </cell>
          <cell r="E175" t="str">
            <v>100 caây</v>
          </cell>
          <cell r="G175">
            <v>9124</v>
          </cell>
        </row>
        <row r="176">
          <cell r="A176" t="str">
            <v>02.1120</v>
          </cell>
          <cell r="B176" t="str">
            <v>02.1120</v>
          </cell>
          <cell r="D176" t="str">
            <v>Phuï kieän caùc loaïi</v>
          </cell>
          <cell r="E176" t="str">
            <v>Taán</v>
          </cell>
          <cell r="G176">
            <v>6181</v>
          </cell>
        </row>
        <row r="177">
          <cell r="A177" t="str">
            <v>02.1121</v>
          </cell>
          <cell r="B177" t="str">
            <v>02.1121</v>
          </cell>
          <cell r="D177" t="str">
            <v>Caùch ñieän caùc loaïi</v>
          </cell>
          <cell r="E177" t="str">
            <v>Taán</v>
          </cell>
          <cell r="G177">
            <v>12214</v>
          </cell>
        </row>
        <row r="178">
          <cell r="A178" t="str">
            <v>02.1122</v>
          </cell>
          <cell r="B178" t="str">
            <v>02.1122</v>
          </cell>
          <cell r="D178" t="str">
            <v>Daây daãn ñieän, daây caùp caùc loaïi</v>
          </cell>
          <cell r="E178" t="str">
            <v>Taán</v>
          </cell>
          <cell r="G178">
            <v>7064</v>
          </cell>
        </row>
        <row r="179">
          <cell r="A179" t="str">
            <v>02.1123</v>
          </cell>
          <cell r="B179" t="str">
            <v>02.1123</v>
          </cell>
          <cell r="D179" t="str">
            <v>Caáu kieän beâ toâng ñuùc saün</v>
          </cell>
          <cell r="E179" t="str">
            <v>Taán</v>
          </cell>
          <cell r="F179">
            <v>7064</v>
          </cell>
          <cell r="G179">
            <v>6033</v>
          </cell>
          <cell r="H179">
            <v>6033</v>
          </cell>
        </row>
        <row r="180">
          <cell r="A180" t="str">
            <v>02.1124</v>
          </cell>
          <cell r="B180" t="str">
            <v>02.1124</v>
          </cell>
          <cell r="D180" t="str">
            <v>Coät beâ toâng</v>
          </cell>
          <cell r="E180" t="str">
            <v>Taán</v>
          </cell>
          <cell r="G180">
            <v>7358</v>
          </cell>
        </row>
        <row r="181">
          <cell r="A181" t="str">
            <v>02.1125</v>
          </cell>
          <cell r="B181" t="str">
            <v>02.1125</v>
          </cell>
          <cell r="D181" t="str">
            <v>Bi tum</v>
          </cell>
          <cell r="E181" t="str">
            <v>Taán</v>
          </cell>
          <cell r="G181">
            <v>7946</v>
          </cell>
        </row>
        <row r="182">
          <cell r="A182" t="str">
            <v>02.1126</v>
          </cell>
          <cell r="B182" t="str">
            <v>02.1126</v>
          </cell>
          <cell r="D182" t="str">
            <v>Duïng cuï thi coâng</v>
          </cell>
          <cell r="E182" t="str">
            <v>Taán</v>
          </cell>
          <cell r="G182">
            <v>4856</v>
          </cell>
        </row>
        <row r="183">
          <cell r="A183" t="str">
            <v>02.1211</v>
          </cell>
          <cell r="B183" t="str">
            <v>02.1211</v>
          </cell>
          <cell r="C183" t="str">
            <v>VAÄN CHUYEÅN BAÈNG THUÛ COÂNG</v>
          </cell>
          <cell r="D183" t="str">
            <v>Cöï ly 100 m</v>
          </cell>
          <cell r="E183" t="str">
            <v>Taán</v>
          </cell>
          <cell r="G183">
            <v>71813</v>
          </cell>
        </row>
        <row r="184">
          <cell r="A184" t="str">
            <v>02.1212</v>
          </cell>
          <cell r="B184" t="str">
            <v>02.1212</v>
          </cell>
          <cell r="C184" t="str">
            <v>Vaän chuyeån xi maêng</v>
          </cell>
          <cell r="D184" t="str">
            <v>Cöï ly 300 m</v>
          </cell>
          <cell r="E184" t="str">
            <v>Taán</v>
          </cell>
          <cell r="G184">
            <v>67545</v>
          </cell>
        </row>
        <row r="185">
          <cell r="A185" t="str">
            <v>02.1213</v>
          </cell>
          <cell r="B185" t="str">
            <v>02.1213</v>
          </cell>
          <cell r="D185" t="str">
            <v>Cöï ly 500 m</v>
          </cell>
          <cell r="E185" t="str">
            <v>Taán</v>
          </cell>
          <cell r="G185">
            <v>66956</v>
          </cell>
        </row>
        <row r="186">
          <cell r="A186" t="str">
            <v>02.1214</v>
          </cell>
          <cell r="B186" t="str">
            <v>02.1214</v>
          </cell>
          <cell r="D186" t="str">
            <v>Cöï ly &gt; 500 m</v>
          </cell>
          <cell r="E186" t="str">
            <v>Taán</v>
          </cell>
          <cell r="G186">
            <v>66515</v>
          </cell>
        </row>
        <row r="187">
          <cell r="A187" t="str">
            <v>02.1221</v>
          </cell>
          <cell r="B187" t="str">
            <v>02.1221</v>
          </cell>
          <cell r="C187" t="str">
            <v>Vaän chuyeån caùt ñen</v>
          </cell>
          <cell r="D187" t="str">
            <v>Cöï ly 100 m</v>
          </cell>
          <cell r="E187" t="str">
            <v>m3</v>
          </cell>
          <cell r="G187">
            <v>64749</v>
          </cell>
        </row>
        <row r="188">
          <cell r="A188" t="str">
            <v>02.1222</v>
          </cell>
          <cell r="B188" t="str">
            <v>02.1222</v>
          </cell>
          <cell r="D188" t="str">
            <v>Cöï ly 300 m</v>
          </cell>
          <cell r="E188" t="str">
            <v>m3</v>
          </cell>
          <cell r="G188">
            <v>61953</v>
          </cell>
        </row>
        <row r="189">
          <cell r="A189" t="str">
            <v>02.1223</v>
          </cell>
          <cell r="B189" t="str">
            <v>02.1223</v>
          </cell>
          <cell r="D189" t="str">
            <v>Cöï ly 500 m</v>
          </cell>
          <cell r="E189" t="str">
            <v>m3</v>
          </cell>
          <cell r="G189">
            <v>61364</v>
          </cell>
        </row>
        <row r="190">
          <cell r="A190" t="str">
            <v>02.1224</v>
          </cell>
          <cell r="B190" t="str">
            <v>02.1224</v>
          </cell>
          <cell r="D190" t="str">
            <v>Cöï ly &gt; 500 m</v>
          </cell>
          <cell r="E190" t="str">
            <v>m3</v>
          </cell>
          <cell r="G190">
            <v>61070</v>
          </cell>
        </row>
        <row r="191">
          <cell r="A191" t="str">
            <v>02.1231</v>
          </cell>
          <cell r="B191" t="str">
            <v>02.1231</v>
          </cell>
          <cell r="C191" t="str">
            <v>Vaän chuyeån caùt vaøng</v>
          </cell>
          <cell r="D191" t="str">
            <v>Cöï ly 100 m</v>
          </cell>
          <cell r="E191" t="str">
            <v>m3</v>
          </cell>
          <cell r="G191">
            <v>67251</v>
          </cell>
        </row>
        <row r="192">
          <cell r="A192" t="str">
            <v>02.1232</v>
          </cell>
          <cell r="B192" t="str">
            <v>02.1232</v>
          </cell>
          <cell r="D192" t="str">
            <v>Cöï ly 300 m</v>
          </cell>
          <cell r="E192" t="str">
            <v>m3</v>
          </cell>
          <cell r="G192">
            <v>64308</v>
          </cell>
        </row>
        <row r="193">
          <cell r="A193" t="str">
            <v>02.1233</v>
          </cell>
          <cell r="B193" t="str">
            <v>02.1233</v>
          </cell>
          <cell r="D193" t="str">
            <v>Cöï ly 500 m</v>
          </cell>
          <cell r="E193" t="str">
            <v>m3</v>
          </cell>
          <cell r="G193">
            <v>63719</v>
          </cell>
        </row>
        <row r="194">
          <cell r="A194" t="str">
            <v>02.1234</v>
          </cell>
          <cell r="B194" t="str">
            <v>02.1234</v>
          </cell>
          <cell r="D194" t="str">
            <v>Cöï ly &gt; 500 m</v>
          </cell>
          <cell r="E194" t="str">
            <v>m3</v>
          </cell>
          <cell r="G194">
            <v>62983</v>
          </cell>
        </row>
        <row r="195">
          <cell r="A195" t="str">
            <v>02.1241</v>
          </cell>
          <cell r="B195" t="str">
            <v>02.1241</v>
          </cell>
          <cell r="C195" t="str">
            <v>Vaän chuyeån ñaù daêm caùc loaïi</v>
          </cell>
          <cell r="D195" t="str">
            <v>Cöï ly 100 m</v>
          </cell>
          <cell r="E195" t="str">
            <v>m3</v>
          </cell>
          <cell r="G195">
            <v>70635</v>
          </cell>
        </row>
        <row r="196">
          <cell r="A196" t="str">
            <v>02.1242</v>
          </cell>
          <cell r="B196" t="str">
            <v>02.1242</v>
          </cell>
          <cell r="D196" t="str">
            <v>Cöï ly 300 m</v>
          </cell>
          <cell r="E196" t="str">
            <v>m3</v>
          </cell>
          <cell r="G196">
            <v>67692</v>
          </cell>
        </row>
        <row r="197">
          <cell r="A197" t="str">
            <v>02.1243</v>
          </cell>
          <cell r="B197" t="str">
            <v>02.1243</v>
          </cell>
          <cell r="D197" t="str">
            <v>Cöï ly 500 m</v>
          </cell>
          <cell r="E197" t="str">
            <v>m3</v>
          </cell>
          <cell r="G197">
            <v>67104</v>
          </cell>
        </row>
        <row r="198">
          <cell r="A198" t="str">
            <v>02.1244</v>
          </cell>
          <cell r="B198" t="str">
            <v>02.1244</v>
          </cell>
          <cell r="D198" t="str">
            <v>Cöï ly &gt; 500 m</v>
          </cell>
          <cell r="E198" t="str">
            <v>m3</v>
          </cell>
          <cell r="G198">
            <v>66662</v>
          </cell>
        </row>
        <row r="199">
          <cell r="A199" t="str">
            <v>02.1251</v>
          </cell>
          <cell r="B199" t="str">
            <v>02.1251</v>
          </cell>
          <cell r="C199" t="str">
            <v>Vaän chuyeån ñaù hoäc</v>
          </cell>
          <cell r="D199" t="str">
            <v>Cöï ly 100 m</v>
          </cell>
          <cell r="E199" t="str">
            <v>m3</v>
          </cell>
          <cell r="G199">
            <v>66515</v>
          </cell>
        </row>
        <row r="200">
          <cell r="A200" t="str">
            <v>02.1252</v>
          </cell>
          <cell r="B200" t="str">
            <v>02.1252</v>
          </cell>
          <cell r="D200" t="str">
            <v>Cöï ly 300 m</v>
          </cell>
          <cell r="E200" t="str">
            <v>m3</v>
          </cell>
          <cell r="G200">
            <v>62689</v>
          </cell>
        </row>
        <row r="201">
          <cell r="A201" t="str">
            <v>02.1253</v>
          </cell>
          <cell r="B201" t="str">
            <v>02.1253</v>
          </cell>
          <cell r="D201" t="str">
            <v>Cöï ly 500 m</v>
          </cell>
          <cell r="E201" t="str">
            <v>m3</v>
          </cell>
          <cell r="G201">
            <v>61953</v>
          </cell>
        </row>
        <row r="202">
          <cell r="A202" t="str">
            <v>02.1254</v>
          </cell>
          <cell r="B202" t="str">
            <v>02.1254</v>
          </cell>
          <cell r="D202" t="str">
            <v>Cöï ly &gt; 500 m</v>
          </cell>
          <cell r="E202" t="str">
            <v>m3</v>
          </cell>
          <cell r="G202">
            <v>59746</v>
          </cell>
        </row>
        <row r="203">
          <cell r="A203" t="str">
            <v>02.1261</v>
          </cell>
          <cell r="B203" t="str">
            <v>02.1261</v>
          </cell>
          <cell r="C203" t="str">
            <v>Vaän chuyeån ñaát caáp I</v>
          </cell>
          <cell r="D203" t="str">
            <v>Cöï ly 100 m</v>
          </cell>
          <cell r="E203" t="str">
            <v>m3</v>
          </cell>
          <cell r="G203">
            <v>64896</v>
          </cell>
        </row>
        <row r="204">
          <cell r="A204" t="str">
            <v>02.1262</v>
          </cell>
          <cell r="B204" t="str">
            <v>02.1262</v>
          </cell>
          <cell r="D204" t="str">
            <v>Cöï ly 300 m</v>
          </cell>
          <cell r="E204" t="str">
            <v>m3</v>
          </cell>
          <cell r="G204">
            <v>62100</v>
          </cell>
        </row>
        <row r="205">
          <cell r="A205" t="str">
            <v>02.1263</v>
          </cell>
          <cell r="B205" t="str">
            <v>02.1263</v>
          </cell>
          <cell r="D205" t="str">
            <v>Cöï ly 500 m</v>
          </cell>
          <cell r="E205" t="str">
            <v>m3</v>
          </cell>
          <cell r="G205">
            <v>61512</v>
          </cell>
        </row>
        <row r="206">
          <cell r="A206" t="str">
            <v>02.1264</v>
          </cell>
          <cell r="B206" t="str">
            <v>02.1264</v>
          </cell>
          <cell r="D206" t="str">
            <v>Cöï ly &gt; 500 m</v>
          </cell>
          <cell r="E206" t="str">
            <v>m3</v>
          </cell>
          <cell r="G206">
            <v>61070</v>
          </cell>
        </row>
        <row r="207">
          <cell r="A207" t="str">
            <v>02.1271</v>
          </cell>
          <cell r="B207" t="str">
            <v>02.1271</v>
          </cell>
          <cell r="C207" t="str">
            <v>Vaän chuyeån ñaát caáp II</v>
          </cell>
          <cell r="D207" t="str">
            <v>Cöï ly 100 m</v>
          </cell>
          <cell r="E207" t="str">
            <v>m3</v>
          </cell>
          <cell r="G207">
            <v>67104</v>
          </cell>
        </row>
        <row r="208">
          <cell r="A208" t="str">
            <v>02.1272</v>
          </cell>
          <cell r="B208" t="str">
            <v>02.1272</v>
          </cell>
          <cell r="D208" t="str">
            <v>Cöï ly 300 m</v>
          </cell>
          <cell r="E208" t="str">
            <v>m3</v>
          </cell>
          <cell r="G208">
            <v>64013</v>
          </cell>
        </row>
        <row r="209">
          <cell r="A209" t="str">
            <v>02.1273</v>
          </cell>
          <cell r="B209" t="str">
            <v>02.1273</v>
          </cell>
          <cell r="D209" t="str">
            <v>Cöï ly 500 m</v>
          </cell>
          <cell r="E209" t="str">
            <v>m3</v>
          </cell>
          <cell r="G209">
            <v>63425</v>
          </cell>
        </row>
        <row r="210">
          <cell r="A210" t="str">
            <v>02.1274</v>
          </cell>
          <cell r="B210" t="str">
            <v>02.1274</v>
          </cell>
          <cell r="D210" t="str">
            <v>Cöï ly &gt; 500 m</v>
          </cell>
          <cell r="E210" t="str">
            <v>m3</v>
          </cell>
          <cell r="G210">
            <v>62983</v>
          </cell>
        </row>
        <row r="211">
          <cell r="A211" t="str">
            <v>02.1281</v>
          </cell>
          <cell r="B211" t="str">
            <v>02.1281</v>
          </cell>
          <cell r="C211" t="str">
            <v>Vaän chuyeån ñaát caáp III</v>
          </cell>
          <cell r="D211" t="str">
            <v>Cöï ly 100 m</v>
          </cell>
          <cell r="E211" t="str">
            <v>m3</v>
          </cell>
          <cell r="G211">
            <v>72254</v>
          </cell>
        </row>
        <row r="212">
          <cell r="A212" t="str">
            <v>02.1282</v>
          </cell>
          <cell r="B212" t="str">
            <v>02.1282</v>
          </cell>
          <cell r="D212" t="str">
            <v>Cöï ly 300 m</v>
          </cell>
          <cell r="E212" t="str">
            <v>m3</v>
          </cell>
          <cell r="G212">
            <v>69458</v>
          </cell>
        </row>
        <row r="213">
          <cell r="A213" t="str">
            <v>02.1283</v>
          </cell>
          <cell r="B213" t="str">
            <v>02.1283</v>
          </cell>
          <cell r="C213" t="str">
            <v>capng3x240</v>
          </cell>
          <cell r="D213" t="str">
            <v>Cöï ly 500 m</v>
          </cell>
          <cell r="E213" t="str">
            <v>m3</v>
          </cell>
          <cell r="F213" t="str">
            <v>m</v>
          </cell>
          <cell r="G213">
            <v>68869</v>
          </cell>
        </row>
        <row r="214">
          <cell r="A214" t="str">
            <v>02.1284</v>
          </cell>
          <cell r="B214" t="str">
            <v>02.1284</v>
          </cell>
          <cell r="C214" t="str">
            <v>bonoicapng3x50</v>
          </cell>
          <cell r="D214" t="str">
            <v>Cöï ly &gt; 500 m</v>
          </cell>
          <cell r="E214" t="str">
            <v>m3</v>
          </cell>
          <cell r="F214" t="str">
            <v>boä</v>
          </cell>
          <cell r="G214">
            <v>68428</v>
          </cell>
        </row>
        <row r="215">
          <cell r="A215" t="str">
            <v>02.1291</v>
          </cell>
          <cell r="B215" t="str">
            <v>02.1291</v>
          </cell>
          <cell r="C215" t="str">
            <v>Vaän chuyeån ñaát caáp IV</v>
          </cell>
          <cell r="D215" t="str">
            <v>Cöï ly 100 m</v>
          </cell>
          <cell r="E215" t="str">
            <v>m3</v>
          </cell>
          <cell r="F215" t="str">
            <v>boä</v>
          </cell>
          <cell r="G215">
            <v>77993</v>
          </cell>
        </row>
        <row r="216">
          <cell r="A216" t="str">
            <v>02.1292</v>
          </cell>
          <cell r="B216" t="str">
            <v>02.1292</v>
          </cell>
          <cell r="C216" t="str">
            <v>bonoicapng3x150</v>
          </cell>
          <cell r="D216" t="str">
            <v>Cöï ly 300 m</v>
          </cell>
          <cell r="E216" t="str">
            <v>m3</v>
          </cell>
          <cell r="F216" t="str">
            <v>boä</v>
          </cell>
          <cell r="G216">
            <v>75050</v>
          </cell>
        </row>
        <row r="217">
          <cell r="A217" t="str">
            <v>02.1293</v>
          </cell>
          <cell r="B217" t="str">
            <v>02.1293</v>
          </cell>
          <cell r="C217" t="str">
            <v>bonoicapng3x240</v>
          </cell>
          <cell r="D217" t="str">
            <v>Cöï ly 500 m</v>
          </cell>
          <cell r="E217" t="str">
            <v>m3</v>
          </cell>
          <cell r="F217" t="str">
            <v>boä</v>
          </cell>
          <cell r="G217">
            <v>74461</v>
          </cell>
        </row>
        <row r="218">
          <cell r="A218" t="str">
            <v>02.1294</v>
          </cell>
          <cell r="B218" t="str">
            <v>02.1294</v>
          </cell>
          <cell r="C218" t="str">
            <v>bonoicapngT3x50</v>
          </cell>
          <cell r="D218" t="str">
            <v>Cöï ly &gt; 500 m</v>
          </cell>
          <cell r="E218" t="str">
            <v>m3</v>
          </cell>
          <cell r="F218" t="str">
            <v>boä</v>
          </cell>
          <cell r="G218">
            <v>71020</v>
          </cell>
        </row>
        <row r="219">
          <cell r="A219" t="str">
            <v>02.1311</v>
          </cell>
          <cell r="B219" t="str">
            <v>02.1311</v>
          </cell>
          <cell r="C219" t="str">
            <v>Vaän chuyeån buøn</v>
          </cell>
          <cell r="D219" t="str">
            <v>Cöï ly 100 m</v>
          </cell>
          <cell r="E219" t="str">
            <v>m3</v>
          </cell>
          <cell r="F219" t="str">
            <v>boä</v>
          </cell>
          <cell r="G219">
            <v>50769</v>
          </cell>
        </row>
        <row r="220">
          <cell r="A220" t="str">
            <v>02.1312</v>
          </cell>
          <cell r="B220" t="str">
            <v>02.1312</v>
          </cell>
          <cell r="C220" t="str">
            <v>daucapng3x50</v>
          </cell>
          <cell r="D220" t="str">
            <v>Cöï ly 300 m</v>
          </cell>
          <cell r="E220" t="str">
            <v>m3</v>
          </cell>
          <cell r="F220" t="str">
            <v>boä</v>
          </cell>
          <cell r="G220">
            <v>48709</v>
          </cell>
        </row>
        <row r="221">
          <cell r="A221" t="str">
            <v>02.1313</v>
          </cell>
          <cell r="B221" t="str">
            <v>02.1313</v>
          </cell>
          <cell r="C221" t="str">
            <v>daucapng3x95</v>
          </cell>
          <cell r="D221" t="str">
            <v>Cöï ly 500 m</v>
          </cell>
          <cell r="E221" t="str">
            <v>m3</v>
          </cell>
          <cell r="F221" t="str">
            <v>boä</v>
          </cell>
          <cell r="G221">
            <v>48415</v>
          </cell>
        </row>
        <row r="222">
          <cell r="A222" t="str">
            <v>02.1314</v>
          </cell>
          <cell r="B222" t="str">
            <v>02.1314</v>
          </cell>
          <cell r="C222" t="str">
            <v>daucapng3x150</v>
          </cell>
          <cell r="D222" t="str">
            <v>Cöï ly &gt; 500 m</v>
          </cell>
          <cell r="E222" t="str">
            <v>m3</v>
          </cell>
          <cell r="F222" t="str">
            <v>boä</v>
          </cell>
          <cell r="G222">
            <v>48120</v>
          </cell>
        </row>
        <row r="223">
          <cell r="A223" t="str">
            <v>02.1321</v>
          </cell>
          <cell r="B223" t="str">
            <v>02.1321</v>
          </cell>
          <cell r="C223" t="str">
            <v>Vaän chuyeån nöôùc</v>
          </cell>
          <cell r="D223" t="str">
            <v>Cöï ly 100 m</v>
          </cell>
          <cell r="E223" t="str">
            <v>m3</v>
          </cell>
          <cell r="F223" t="str">
            <v>boä</v>
          </cell>
          <cell r="G223">
            <v>57833</v>
          </cell>
        </row>
        <row r="224">
          <cell r="A224" t="str">
            <v>02.1322</v>
          </cell>
          <cell r="B224" t="str">
            <v>02.1322</v>
          </cell>
          <cell r="C224" t="str">
            <v>indaucapng3x240</v>
          </cell>
          <cell r="D224" t="str">
            <v>Cöï ly 300 m</v>
          </cell>
          <cell r="E224" t="str">
            <v>m3</v>
          </cell>
          <cell r="F224" t="str">
            <v>boä</v>
          </cell>
          <cell r="G224">
            <v>56950</v>
          </cell>
        </row>
        <row r="225">
          <cell r="A225" t="str">
            <v>02.1323</v>
          </cell>
          <cell r="B225" t="str">
            <v>02.1323</v>
          </cell>
          <cell r="C225" t="str">
            <v>dauncapng3x50</v>
          </cell>
          <cell r="D225" t="str">
            <v>Cöï ly 500 m</v>
          </cell>
          <cell r="E225" t="str">
            <v>m3</v>
          </cell>
          <cell r="F225" t="str">
            <v>boä</v>
          </cell>
          <cell r="G225">
            <v>49592</v>
          </cell>
        </row>
        <row r="226">
          <cell r="A226" t="str">
            <v>02.1324</v>
          </cell>
          <cell r="B226" t="str">
            <v>02.1324</v>
          </cell>
          <cell r="C226" t="str">
            <v>dauncapng3x95</v>
          </cell>
          <cell r="D226" t="str">
            <v>Cöï ly &gt; 500 m</v>
          </cell>
          <cell r="E226" t="str">
            <v>m3</v>
          </cell>
          <cell r="F226" t="str">
            <v>boä</v>
          </cell>
          <cell r="G226">
            <v>48415</v>
          </cell>
        </row>
        <row r="227">
          <cell r="A227" t="str">
            <v>02.1331</v>
          </cell>
          <cell r="B227" t="str">
            <v>02.1331</v>
          </cell>
          <cell r="C227" t="str">
            <v>Vaän chuyeån vaùn goã coáp pha</v>
          </cell>
          <cell r="D227" t="str">
            <v>Cöï ly 100 m</v>
          </cell>
          <cell r="E227" t="str">
            <v>m3</v>
          </cell>
          <cell r="F227" t="str">
            <v>boä</v>
          </cell>
          <cell r="G227">
            <v>57391</v>
          </cell>
        </row>
        <row r="228">
          <cell r="A228" t="str">
            <v>02.1332</v>
          </cell>
          <cell r="B228" t="str">
            <v>02.1332</v>
          </cell>
          <cell r="C228" t="str">
            <v>dauncapng3x240</v>
          </cell>
          <cell r="D228" t="str">
            <v>Cöï ly 300 m</v>
          </cell>
          <cell r="E228" t="str">
            <v>m3</v>
          </cell>
          <cell r="F228" t="str">
            <v>boä</v>
          </cell>
          <cell r="G228">
            <v>55037</v>
          </cell>
        </row>
        <row r="229">
          <cell r="A229" t="str">
            <v>02.1333</v>
          </cell>
          <cell r="B229" t="str">
            <v>02.1333</v>
          </cell>
          <cell r="C229" t="str">
            <v>chupdaucapng3x240</v>
          </cell>
          <cell r="D229" t="str">
            <v>Cöï ly 500 m</v>
          </cell>
          <cell r="E229" t="str">
            <v>m3</v>
          </cell>
          <cell r="F229" t="str">
            <v>boä</v>
          </cell>
          <cell r="G229">
            <v>54301</v>
          </cell>
        </row>
        <row r="230">
          <cell r="A230" t="str">
            <v>02.1334</v>
          </cell>
          <cell r="B230" t="str">
            <v>02.1334</v>
          </cell>
          <cell r="C230" t="str">
            <v>chupdaucapng3x150</v>
          </cell>
          <cell r="D230" t="str">
            <v>Cöï ly &gt; 500 m</v>
          </cell>
          <cell r="E230" t="str">
            <v>m3</v>
          </cell>
          <cell r="F230" t="str">
            <v>boä</v>
          </cell>
          <cell r="G230">
            <v>53859</v>
          </cell>
        </row>
        <row r="231">
          <cell r="A231" t="str">
            <v>02.1341</v>
          </cell>
          <cell r="B231" t="str">
            <v>02.1341</v>
          </cell>
          <cell r="C231" t="str">
            <v>Vaän chuyeån coát pha theùp</v>
          </cell>
          <cell r="D231" t="str">
            <v>Cöï ly 100 m</v>
          </cell>
          <cell r="E231" t="str">
            <v xml:space="preserve">Taán </v>
          </cell>
          <cell r="F231" t="str">
            <v>boä</v>
          </cell>
          <cell r="G231">
            <v>85204</v>
          </cell>
        </row>
        <row r="232">
          <cell r="A232" t="str">
            <v>02.1342</v>
          </cell>
          <cell r="B232" t="str">
            <v>02.1342</v>
          </cell>
          <cell r="C232" t="str">
            <v>chupdaucapng3x50</v>
          </cell>
          <cell r="D232" t="str">
            <v>Cöï ly 300 m</v>
          </cell>
          <cell r="E232" t="str">
            <v xml:space="preserve">Taán </v>
          </cell>
          <cell r="F232" t="str">
            <v>boä</v>
          </cell>
          <cell r="G232">
            <v>79906</v>
          </cell>
        </row>
        <row r="233">
          <cell r="A233" t="str">
            <v>02.1343</v>
          </cell>
          <cell r="B233" t="str">
            <v>02.1343</v>
          </cell>
          <cell r="C233" t="str">
            <v>T50-3</v>
          </cell>
          <cell r="D233" t="str">
            <v>Cöï ly 500 m</v>
          </cell>
          <cell r="E233" t="str">
            <v xml:space="preserve">Taán </v>
          </cell>
          <cell r="F233" t="str">
            <v>maùy</v>
          </cell>
          <cell r="G233">
            <v>78876</v>
          </cell>
        </row>
        <row r="234">
          <cell r="A234" t="str">
            <v>02.1344</v>
          </cell>
          <cell r="B234" t="str">
            <v>02.1344</v>
          </cell>
          <cell r="C234" t="str">
            <v>T100-3</v>
          </cell>
          <cell r="D234" t="str">
            <v>Cöï ly &gt; 500 m</v>
          </cell>
          <cell r="E234" t="str">
            <v xml:space="preserve">Taán </v>
          </cell>
          <cell r="F234" t="str">
            <v>maùy</v>
          </cell>
          <cell r="G234">
            <v>78140</v>
          </cell>
        </row>
        <row r="235">
          <cell r="A235" t="str">
            <v>02.1351</v>
          </cell>
          <cell r="B235" t="str">
            <v>02.1351</v>
          </cell>
          <cell r="C235" t="str">
            <v xml:space="preserve">Vaän chuyeån bu long, tieáp ñòa, coát theùp, </v>
          </cell>
          <cell r="D235" t="str">
            <v>Cöï ly 100 m</v>
          </cell>
          <cell r="E235" t="str">
            <v xml:space="preserve">Taán </v>
          </cell>
          <cell r="F235" t="str">
            <v>maùy</v>
          </cell>
          <cell r="G235">
            <v>110221</v>
          </cell>
        </row>
        <row r="236">
          <cell r="A236" t="str">
            <v>02.1352</v>
          </cell>
          <cell r="B236" t="str">
            <v>02.1352</v>
          </cell>
          <cell r="C236" t="str">
            <v>daây neùo</v>
          </cell>
          <cell r="D236" t="str">
            <v>Cöï ly 300 m</v>
          </cell>
          <cell r="E236" t="str">
            <v xml:space="preserve">Taán </v>
          </cell>
          <cell r="F236" t="str">
            <v>maùy</v>
          </cell>
          <cell r="G236">
            <v>103451</v>
          </cell>
        </row>
        <row r="237">
          <cell r="A237" t="str">
            <v>02.1353</v>
          </cell>
          <cell r="B237" t="str">
            <v>02.1353</v>
          </cell>
          <cell r="C237" t="str">
            <v>T250-3</v>
          </cell>
          <cell r="D237" t="str">
            <v>Cöï ly 500 m</v>
          </cell>
          <cell r="E237" t="str">
            <v xml:space="preserve">Taán </v>
          </cell>
          <cell r="F237" t="str">
            <v>maùy</v>
          </cell>
          <cell r="G237">
            <v>102127</v>
          </cell>
        </row>
        <row r="238">
          <cell r="A238" t="str">
            <v>02.1354</v>
          </cell>
          <cell r="B238" t="str">
            <v>02.1354</v>
          </cell>
          <cell r="C238" t="str">
            <v>T400-3</v>
          </cell>
          <cell r="D238" t="str">
            <v>Cöï ly &gt; 500 m</v>
          </cell>
          <cell r="E238" t="str">
            <v xml:space="preserve">Taán </v>
          </cell>
          <cell r="F238" t="str">
            <v>maùy</v>
          </cell>
          <cell r="G238">
            <v>93739</v>
          </cell>
        </row>
        <row r="239">
          <cell r="A239" t="str">
            <v>02.1361</v>
          </cell>
          <cell r="B239" t="str">
            <v>02.1361</v>
          </cell>
          <cell r="C239" t="str">
            <v>Vaän chuyeån coät theùp chöa laép</v>
          </cell>
          <cell r="D239" t="str">
            <v xml:space="preserve">Thuû coâng cöï ly 100m </v>
          </cell>
          <cell r="E239" t="str">
            <v>M3</v>
          </cell>
          <cell r="F239" t="str">
            <v>maùy</v>
          </cell>
          <cell r="G239">
            <v>100214</v>
          </cell>
        </row>
        <row r="240">
          <cell r="A240" t="str">
            <v>02.1362</v>
          </cell>
          <cell r="B240" t="str">
            <v>02.1362</v>
          </cell>
          <cell r="C240" t="str">
            <v>vaän chuyeån töøng thanh TC</v>
          </cell>
          <cell r="D240" t="str">
            <v xml:space="preserve">Thuû coâng cöï ly 300m </v>
          </cell>
          <cell r="E240" t="str">
            <v>M3</v>
          </cell>
          <cell r="F240" t="str">
            <v>maùy</v>
          </cell>
          <cell r="G240">
            <v>94033</v>
          </cell>
        </row>
        <row r="241">
          <cell r="A241" t="str">
            <v>02.1363</v>
          </cell>
          <cell r="B241" t="str">
            <v>02.1363</v>
          </cell>
          <cell r="C241" t="str">
            <v>T800-3</v>
          </cell>
          <cell r="D241" t="str">
            <v xml:space="preserve">Thuû coâng cöï ly 500m </v>
          </cell>
          <cell r="E241" t="str">
            <v>M3</v>
          </cell>
          <cell r="F241" t="str">
            <v>maùy</v>
          </cell>
          <cell r="G241">
            <v>92856</v>
          </cell>
        </row>
        <row r="242">
          <cell r="A242" t="str">
            <v>02.1364</v>
          </cell>
          <cell r="B242" t="str">
            <v>02.1364</v>
          </cell>
          <cell r="C242" t="str">
            <v>T800-3hb</v>
          </cell>
          <cell r="D242" t="str">
            <v xml:space="preserve">Thuû coâng cöï ly .&gt;500m </v>
          </cell>
          <cell r="E242" t="str">
            <v>M3</v>
          </cell>
          <cell r="F242" t="str">
            <v>maùy</v>
          </cell>
          <cell r="G242">
            <v>91973</v>
          </cell>
        </row>
        <row r="243">
          <cell r="A243" t="str">
            <v>02.1371</v>
          </cell>
          <cell r="B243" t="str">
            <v>02.1371</v>
          </cell>
          <cell r="C243" t="str">
            <v>Vaän chuyeån coät theùp ñaõ laép</v>
          </cell>
          <cell r="D243" t="str">
            <v xml:space="preserve">Thuû coâng cöï ly 100m </v>
          </cell>
          <cell r="E243" t="str">
            <v>M3</v>
          </cell>
          <cell r="F243" t="str">
            <v>maùy</v>
          </cell>
          <cell r="G243">
            <v>120227</v>
          </cell>
        </row>
        <row r="244">
          <cell r="A244" t="str">
            <v>02.1372</v>
          </cell>
          <cell r="B244" t="str">
            <v>02.1372</v>
          </cell>
          <cell r="C244" t="str">
            <v>vaän chuyeån töøng ñoaïn TC</v>
          </cell>
          <cell r="D244" t="str">
            <v xml:space="preserve">Thuû coâng cöï ly 300m </v>
          </cell>
          <cell r="E244" t="str">
            <v>M3</v>
          </cell>
          <cell r="F244" t="str">
            <v>maùy</v>
          </cell>
          <cell r="G244">
            <v>112869</v>
          </cell>
        </row>
        <row r="245">
          <cell r="A245" t="str">
            <v>02.1373</v>
          </cell>
          <cell r="B245" t="str">
            <v>02.1373</v>
          </cell>
          <cell r="C245" t="str">
            <v>T15-1</v>
          </cell>
          <cell r="D245" t="str">
            <v xml:space="preserve">Thuû coâng cöï ly 500m </v>
          </cell>
          <cell r="E245" t="str">
            <v>M3</v>
          </cell>
          <cell r="F245" t="str">
            <v>maùy</v>
          </cell>
          <cell r="G245">
            <v>111398</v>
          </cell>
        </row>
        <row r="246">
          <cell r="A246" t="str">
            <v>02.1374</v>
          </cell>
          <cell r="B246" t="str">
            <v>02.1374</v>
          </cell>
          <cell r="C246" t="str">
            <v>T25-1</v>
          </cell>
          <cell r="D246" t="str">
            <v xml:space="preserve">Thuû coâng cöï ly .&gt;500m </v>
          </cell>
          <cell r="E246" t="str">
            <v>M3</v>
          </cell>
          <cell r="F246" t="str">
            <v>maùy</v>
          </cell>
          <cell r="G246">
            <v>110368</v>
          </cell>
        </row>
        <row r="247">
          <cell r="A247" t="str">
            <v>02.1381</v>
          </cell>
          <cell r="B247" t="str">
            <v>02.1381</v>
          </cell>
          <cell r="C247" t="str">
            <v xml:space="preserve">Vaän chuyeån gaïch chæ thuû coâng </v>
          </cell>
          <cell r="D247" t="str">
            <v xml:space="preserve">Thuû coâng cöï ly 100m </v>
          </cell>
          <cell r="E247" t="str">
            <v>Vieân</v>
          </cell>
          <cell r="F247" t="str">
            <v>maùy</v>
          </cell>
          <cell r="G247">
            <v>102421</v>
          </cell>
        </row>
        <row r="248">
          <cell r="A248" t="str">
            <v>02.1382</v>
          </cell>
          <cell r="B248" t="str">
            <v>02.1382</v>
          </cell>
          <cell r="C248" t="str">
            <v>T50-1</v>
          </cell>
          <cell r="D248" t="str">
            <v xml:space="preserve">Thuû coâng cöï ly 300m </v>
          </cell>
          <cell r="E248" t="str">
            <v>Vieân</v>
          </cell>
          <cell r="F248" t="str">
            <v>maùy</v>
          </cell>
          <cell r="G248">
            <v>77846</v>
          </cell>
        </row>
        <row r="249">
          <cell r="A249" t="str">
            <v>02.1383</v>
          </cell>
          <cell r="B249" t="str">
            <v>02.1383</v>
          </cell>
          <cell r="C249" t="str">
            <v>CC3</v>
          </cell>
          <cell r="D249" t="str">
            <v xml:space="preserve">Thuû coâng cöï ly 500m </v>
          </cell>
          <cell r="E249" t="str">
            <v>Vieân</v>
          </cell>
          <cell r="F249" t="str">
            <v>caùi</v>
          </cell>
          <cell r="G249">
            <v>75786</v>
          </cell>
        </row>
        <row r="250">
          <cell r="A250" t="str">
            <v>02.1384</v>
          </cell>
          <cell r="B250" t="str">
            <v>02.1384</v>
          </cell>
          <cell r="C250" t="str">
            <v>CC6</v>
          </cell>
          <cell r="D250" t="str">
            <v xml:space="preserve">Thuû coâng cöï ly .&gt;500m </v>
          </cell>
          <cell r="E250" t="str">
            <v>Vieân</v>
          </cell>
          <cell r="F250" t="str">
            <v>caùi</v>
          </cell>
          <cell r="G250">
            <v>74314</v>
          </cell>
        </row>
        <row r="251">
          <cell r="A251" t="str">
            <v>02.1391</v>
          </cell>
          <cell r="B251" t="str">
            <v>02.1391</v>
          </cell>
          <cell r="C251" t="str">
            <v>Vaän chuyeån coïc tre daøi 1,5m</v>
          </cell>
          <cell r="D251" t="str">
            <v xml:space="preserve">Thuû coâng cöï ly 100m </v>
          </cell>
          <cell r="E251" t="str">
            <v>coïc</v>
          </cell>
          <cell r="F251" t="str">
            <v>caùi</v>
          </cell>
          <cell r="G251">
            <v>180</v>
          </cell>
        </row>
        <row r="252">
          <cell r="A252" t="str">
            <v>02.1392</v>
          </cell>
          <cell r="B252" t="str">
            <v>02.1392</v>
          </cell>
          <cell r="C252" t="str">
            <v xml:space="preserve">ñeán 2,5m </v>
          </cell>
          <cell r="D252" t="str">
            <v xml:space="preserve">Thuû coâng cöï ly 300m </v>
          </cell>
          <cell r="E252" t="str">
            <v>coïc</v>
          </cell>
          <cell r="F252" t="str">
            <v>caùi</v>
          </cell>
          <cell r="G252">
            <v>169</v>
          </cell>
        </row>
        <row r="253">
          <cell r="A253" t="str">
            <v>02.1393</v>
          </cell>
          <cell r="B253" t="str">
            <v>02.1393</v>
          </cell>
          <cell r="C253" t="str">
            <v>CC20</v>
          </cell>
          <cell r="D253" t="str">
            <v xml:space="preserve">Thuû coâng cöï ly 500m </v>
          </cell>
          <cell r="E253" t="str">
            <v>coïc</v>
          </cell>
          <cell r="F253" t="str">
            <v>caùi</v>
          </cell>
          <cell r="G253">
            <v>168</v>
          </cell>
        </row>
        <row r="254">
          <cell r="A254" t="str">
            <v>02.1394</v>
          </cell>
          <cell r="B254" t="str">
            <v>02.1394</v>
          </cell>
          <cell r="C254" t="str">
            <v>CC25</v>
          </cell>
          <cell r="D254" t="str">
            <v xml:space="preserve">Thuû coâng cöï ly .&gt;500m </v>
          </cell>
          <cell r="E254" t="str">
            <v>coïc</v>
          </cell>
          <cell r="F254" t="str">
            <v>caùi</v>
          </cell>
          <cell r="G254">
            <v>166</v>
          </cell>
        </row>
        <row r="255">
          <cell r="A255" t="str">
            <v>02.1411</v>
          </cell>
          <cell r="B255" t="str">
            <v>02.1411</v>
          </cell>
          <cell r="C255" t="str">
            <v>Vaän chuyeån  tre caây d=8-10</v>
          </cell>
          <cell r="D255" t="str">
            <v xml:space="preserve">Thuû coâng cöï ly 100m </v>
          </cell>
          <cell r="E255" t="str">
            <v>caây</v>
          </cell>
          <cell r="F255" t="str">
            <v>caùi</v>
          </cell>
          <cell r="G255">
            <v>1321</v>
          </cell>
        </row>
        <row r="256">
          <cell r="A256" t="str">
            <v>02.1412</v>
          </cell>
          <cell r="B256" t="str">
            <v>02.1412</v>
          </cell>
          <cell r="C256" t="str">
            <v>daøi 6-8m</v>
          </cell>
          <cell r="D256" t="str">
            <v xml:space="preserve">Thuû coâng cöï ly 300m </v>
          </cell>
          <cell r="E256" t="str">
            <v>caây</v>
          </cell>
          <cell r="F256" t="str">
            <v>tuû</v>
          </cell>
          <cell r="G256">
            <v>1243</v>
          </cell>
        </row>
        <row r="257">
          <cell r="A257" t="str">
            <v>02.1413</v>
          </cell>
          <cell r="B257" t="str">
            <v>02.1413</v>
          </cell>
          <cell r="C257" t="str">
            <v>Tuphanphoi1p-15</v>
          </cell>
          <cell r="D257" t="str">
            <v xml:space="preserve">Thuû coâng cöï ly 500m </v>
          </cell>
          <cell r="E257" t="str">
            <v>caây</v>
          </cell>
          <cell r="F257" t="str">
            <v>tuû</v>
          </cell>
          <cell r="G257">
            <v>1227</v>
          </cell>
        </row>
        <row r="258">
          <cell r="A258" t="str">
            <v>02.1414</v>
          </cell>
          <cell r="B258" t="str">
            <v>02.1414</v>
          </cell>
          <cell r="C258" t="str">
            <v>Tuphanphoi1p-25</v>
          </cell>
          <cell r="D258" t="str">
            <v xml:space="preserve">Thuû coâng cöï ly .&gt;500m </v>
          </cell>
          <cell r="E258" t="str">
            <v>caây</v>
          </cell>
          <cell r="F258" t="str">
            <v>tuû</v>
          </cell>
          <cell r="G258">
            <v>1214</v>
          </cell>
        </row>
        <row r="259">
          <cell r="A259" t="str">
            <v>02.1421</v>
          </cell>
          <cell r="B259" t="str">
            <v>02.1421</v>
          </cell>
          <cell r="C259" t="str">
            <v>Vaän chuyeån phuï kieän caùc loaïi</v>
          </cell>
          <cell r="D259" t="str">
            <v xml:space="preserve">Thuû coâng cöï ly 100m </v>
          </cell>
          <cell r="E259" t="str">
            <v>Taán</v>
          </cell>
          <cell r="F259" t="str">
            <v>tuû</v>
          </cell>
          <cell r="G259">
            <v>99184</v>
          </cell>
        </row>
        <row r="260">
          <cell r="A260" t="str">
            <v>02.1422</v>
          </cell>
          <cell r="B260" t="str">
            <v>02.1422</v>
          </cell>
          <cell r="C260" t="str">
            <v>Tuphanphoi1p-75</v>
          </cell>
          <cell r="D260" t="str">
            <v xml:space="preserve">Thuû coâng cöï ly 300m </v>
          </cell>
          <cell r="E260" t="str">
            <v>Taán</v>
          </cell>
          <cell r="F260" t="str">
            <v>tuû</v>
          </cell>
          <cell r="G260">
            <v>93150</v>
          </cell>
        </row>
        <row r="261">
          <cell r="A261" t="str">
            <v>02.1423</v>
          </cell>
          <cell r="B261" t="str">
            <v>02.1423</v>
          </cell>
          <cell r="C261" t="str">
            <v>Tuphanphoi1p-50</v>
          </cell>
          <cell r="D261" t="str">
            <v xml:space="preserve">Thuû coâng cöï ly 500m </v>
          </cell>
          <cell r="E261" t="str">
            <v>Taán</v>
          </cell>
          <cell r="F261" t="str">
            <v>tuû</v>
          </cell>
          <cell r="G261">
            <v>91973</v>
          </cell>
        </row>
        <row r="262">
          <cell r="A262" t="str">
            <v>02.1424</v>
          </cell>
          <cell r="B262" t="str">
            <v>02.1424</v>
          </cell>
          <cell r="C262" t="str">
            <v>Tuphanphoi3p</v>
          </cell>
          <cell r="D262" t="str">
            <v xml:space="preserve">Thuû coâng cöï ly .&gt;500m </v>
          </cell>
          <cell r="E262" t="str">
            <v>Taán</v>
          </cell>
          <cell r="F262" t="str">
            <v>tuû</v>
          </cell>
          <cell r="G262">
            <v>90943</v>
          </cell>
        </row>
        <row r="263">
          <cell r="A263" t="str">
            <v>02.1431</v>
          </cell>
          <cell r="B263" t="str">
            <v>02.1431</v>
          </cell>
          <cell r="C263" t="str">
            <v>Vaän chuyeån söù caùc loaïi</v>
          </cell>
          <cell r="D263" t="str">
            <v xml:space="preserve">Thuû coâng cöï ly 100m </v>
          </cell>
          <cell r="E263" t="str">
            <v>Taán</v>
          </cell>
          <cell r="F263" t="str">
            <v>tuû</v>
          </cell>
          <cell r="G263">
            <v>130234</v>
          </cell>
        </row>
        <row r="264">
          <cell r="A264" t="str">
            <v>02.1432</v>
          </cell>
          <cell r="B264" t="str">
            <v>02.1432</v>
          </cell>
          <cell r="C264" t="str">
            <v>Tuphanphoi3p-100</v>
          </cell>
          <cell r="D264" t="str">
            <v xml:space="preserve">Thuû coâng cöï ly 300m </v>
          </cell>
          <cell r="E264" t="str">
            <v>Taán</v>
          </cell>
          <cell r="F264" t="str">
            <v>tuû</v>
          </cell>
          <cell r="G264">
            <v>122287</v>
          </cell>
        </row>
        <row r="265">
          <cell r="A265" t="str">
            <v>02.1433</v>
          </cell>
          <cell r="B265" t="str">
            <v>02.1433</v>
          </cell>
          <cell r="C265" t="str">
            <v>Tuphanphoi3p-75</v>
          </cell>
          <cell r="D265" t="str">
            <v xml:space="preserve">Thuû coâng cöï ly 500m </v>
          </cell>
          <cell r="E265" t="str">
            <v>Taán</v>
          </cell>
          <cell r="F265" t="str">
            <v>tuû</v>
          </cell>
          <cell r="G265">
            <v>120669</v>
          </cell>
        </row>
        <row r="266">
          <cell r="A266" t="str">
            <v>02.1434</v>
          </cell>
          <cell r="B266" t="str">
            <v>02.1434</v>
          </cell>
          <cell r="C266" t="str">
            <v>Tuphanphoi3p-160</v>
          </cell>
          <cell r="D266" t="str">
            <v xml:space="preserve">Thuû coâng cöï ly .&gt;500m </v>
          </cell>
          <cell r="E266" t="str">
            <v>Taán</v>
          </cell>
          <cell r="F266" t="str">
            <v>tuû</v>
          </cell>
          <cell r="G266">
            <v>119491</v>
          </cell>
        </row>
        <row r="267">
          <cell r="A267" t="str">
            <v>02.1441</v>
          </cell>
          <cell r="B267" t="str">
            <v>02.1441</v>
          </cell>
          <cell r="C267" t="str">
            <v xml:space="preserve">Vaän chuyeån daây daãn ñieän, daây </v>
          </cell>
          <cell r="D267" t="str">
            <v xml:space="preserve">Thuû coâng cöï ly 100m </v>
          </cell>
          <cell r="E267" t="str">
            <v>Taán</v>
          </cell>
          <cell r="F267" t="str">
            <v>tuû</v>
          </cell>
          <cell r="G267">
            <v>100214</v>
          </cell>
        </row>
        <row r="268">
          <cell r="A268" t="str">
            <v>02.1442</v>
          </cell>
          <cell r="B268" t="str">
            <v>02.1442</v>
          </cell>
          <cell r="C268" t="str">
            <v>caùp caùc loaïi</v>
          </cell>
          <cell r="D268" t="str">
            <v xml:space="preserve">Thuû coâng cöï ly 300m </v>
          </cell>
          <cell r="E268" t="str">
            <v>Taán</v>
          </cell>
          <cell r="F268" t="str">
            <v>tuû</v>
          </cell>
          <cell r="G268">
            <v>93886</v>
          </cell>
        </row>
        <row r="269">
          <cell r="A269" t="str">
            <v>02.1443</v>
          </cell>
          <cell r="B269" t="str">
            <v>02.1443</v>
          </cell>
          <cell r="C269" t="str">
            <v>Tuphanphoi3p-630</v>
          </cell>
          <cell r="D269" t="str">
            <v xml:space="preserve">Thuû coâng cöï ly 500m </v>
          </cell>
          <cell r="E269" t="str">
            <v>Taán</v>
          </cell>
          <cell r="F269" t="str">
            <v>tuû</v>
          </cell>
          <cell r="G269">
            <v>92856</v>
          </cell>
        </row>
        <row r="270">
          <cell r="A270" t="str">
            <v>02.1444</v>
          </cell>
          <cell r="B270" t="str">
            <v>02.1444</v>
          </cell>
          <cell r="C270" t="str">
            <v>Tuphanphoi3p-800</v>
          </cell>
          <cell r="D270" t="str">
            <v xml:space="preserve">Thuû coâng cöï ly .&gt;500m </v>
          </cell>
          <cell r="E270" t="str">
            <v>Taán</v>
          </cell>
          <cell r="F270" t="str">
            <v>tuû</v>
          </cell>
          <cell r="G270">
            <v>91973</v>
          </cell>
        </row>
        <row r="271">
          <cell r="A271" t="str">
            <v>02.1451</v>
          </cell>
          <cell r="B271" t="str">
            <v>02.1451</v>
          </cell>
          <cell r="C271" t="str">
            <v>Vaän chuyeån caâáu kieän beâ toâng</v>
          </cell>
          <cell r="D271" t="str">
            <v xml:space="preserve">Thuû coâng cöï ly 100m </v>
          </cell>
          <cell r="E271" t="str">
            <v>Taán</v>
          </cell>
          <cell r="F271" t="str">
            <v>m</v>
          </cell>
          <cell r="G271">
            <v>90207</v>
          </cell>
        </row>
        <row r="272">
          <cell r="A272" t="str">
            <v>02.1452</v>
          </cell>
          <cell r="B272" t="str">
            <v>02.1452</v>
          </cell>
          <cell r="C272" t="str">
            <v>ñuùc saün</v>
          </cell>
          <cell r="D272" t="str">
            <v xml:space="preserve">Thuû coâng cöï ly 300m </v>
          </cell>
          <cell r="E272" t="str">
            <v>Taán</v>
          </cell>
          <cell r="F272" t="str">
            <v>m</v>
          </cell>
          <cell r="G272">
            <v>84615</v>
          </cell>
        </row>
        <row r="273">
          <cell r="A273" t="str">
            <v>02.1453</v>
          </cell>
          <cell r="B273" t="str">
            <v>02.1453</v>
          </cell>
          <cell r="C273" t="str">
            <v>CV240</v>
          </cell>
          <cell r="D273" t="str">
            <v xml:space="preserve">Thuû coâng cöï ly 500m </v>
          </cell>
          <cell r="E273" t="str">
            <v>Taán</v>
          </cell>
          <cell r="F273" t="str">
            <v>m</v>
          </cell>
          <cell r="G273">
            <v>83585</v>
          </cell>
        </row>
        <row r="274">
          <cell r="A274" t="str">
            <v>02.1454</v>
          </cell>
          <cell r="B274" t="str">
            <v>02.1454</v>
          </cell>
          <cell r="C274" t="str">
            <v>CV185</v>
          </cell>
          <cell r="D274" t="str">
            <v xml:space="preserve">Thuû coâng cöï ly .&gt;500m </v>
          </cell>
          <cell r="E274" t="str">
            <v>Taán</v>
          </cell>
          <cell r="F274" t="str">
            <v>m</v>
          </cell>
          <cell r="G274">
            <v>82702</v>
          </cell>
        </row>
        <row r="275">
          <cell r="A275" t="str">
            <v>02.1461</v>
          </cell>
          <cell r="B275" t="str">
            <v>02.1461</v>
          </cell>
          <cell r="C275" t="str">
            <v xml:space="preserve">Vaän chuyeån coät beâ toâng </v>
          </cell>
          <cell r="D275" t="str">
            <v xml:space="preserve">Thuû coâng cöï ly 100m </v>
          </cell>
          <cell r="E275" t="str">
            <v>Taán</v>
          </cell>
          <cell r="F275" t="str">
            <v>m</v>
          </cell>
          <cell r="G275">
            <v>140241</v>
          </cell>
        </row>
        <row r="276">
          <cell r="A276" t="str">
            <v>02.1462</v>
          </cell>
          <cell r="B276" t="str">
            <v>02.1462</v>
          </cell>
          <cell r="C276" t="str">
            <v>CV150</v>
          </cell>
          <cell r="D276" t="str">
            <v xml:space="preserve">Thuû coâng cöï ly 300m </v>
          </cell>
          <cell r="E276" t="str">
            <v>Taán</v>
          </cell>
          <cell r="F276" t="str">
            <v>m</v>
          </cell>
          <cell r="G276">
            <v>131705</v>
          </cell>
        </row>
        <row r="277">
          <cell r="A277" t="str">
            <v>02.1463</v>
          </cell>
          <cell r="B277" t="str">
            <v>02.1463</v>
          </cell>
          <cell r="C277" t="str">
            <v>CV50</v>
          </cell>
          <cell r="D277" t="str">
            <v xml:space="preserve">Thuû coâng cöï ly 500m </v>
          </cell>
          <cell r="E277" t="str">
            <v>Taán</v>
          </cell>
          <cell r="F277" t="str">
            <v>m</v>
          </cell>
          <cell r="G277">
            <v>129940</v>
          </cell>
        </row>
        <row r="278">
          <cell r="A278" t="str">
            <v>02.1464</v>
          </cell>
          <cell r="B278" t="str">
            <v>02.1464</v>
          </cell>
          <cell r="C278" t="str">
            <v>CV95</v>
          </cell>
          <cell r="D278" t="str">
            <v xml:space="preserve">Thuû coâng cöï ly .&gt;500m </v>
          </cell>
          <cell r="E278" t="str">
            <v>Taán</v>
          </cell>
          <cell r="F278" t="str">
            <v>m</v>
          </cell>
          <cell r="G278">
            <v>128762</v>
          </cell>
        </row>
        <row r="279">
          <cell r="A279" t="str">
            <v>02.1471</v>
          </cell>
          <cell r="B279" t="str">
            <v>02.1471</v>
          </cell>
          <cell r="C279" t="str">
            <v xml:space="preserve">Vaän chuyeån bi tum  thuû coâng </v>
          </cell>
          <cell r="D279" t="str">
            <v xml:space="preserve">Thuû coâng cöï ly 100m </v>
          </cell>
          <cell r="E279" t="str">
            <v>Taán</v>
          </cell>
          <cell r="F279" t="str">
            <v>m</v>
          </cell>
          <cell r="G279">
            <v>62689</v>
          </cell>
        </row>
        <row r="280">
          <cell r="A280" t="str">
            <v>02.1472</v>
          </cell>
          <cell r="B280" t="str">
            <v>02.1472</v>
          </cell>
          <cell r="C280" t="str">
            <v>collier114</v>
          </cell>
          <cell r="D280" t="str">
            <v xml:space="preserve">Thuû coâng cöï ly 300m </v>
          </cell>
          <cell r="E280" t="str">
            <v>Taán</v>
          </cell>
          <cell r="F280" t="str">
            <v>caùi</v>
          </cell>
          <cell r="G280">
            <v>56803</v>
          </cell>
          <cell r="H280">
            <v>5115.8760000000002</v>
          </cell>
        </row>
        <row r="281">
          <cell r="A281" t="str">
            <v>02.1473</v>
          </cell>
          <cell r="B281" t="str">
            <v>02.1473</v>
          </cell>
          <cell r="C281" t="str">
            <v>dcosse2x300</v>
          </cell>
          <cell r="D281" t="str">
            <v xml:space="preserve">Thuû coâng cöï ly 500m </v>
          </cell>
          <cell r="E281" t="str">
            <v>Taán</v>
          </cell>
          <cell r="F281" t="str">
            <v>caùi</v>
          </cell>
          <cell r="G281">
            <v>55625</v>
          </cell>
          <cell r="H281">
            <v>134794</v>
          </cell>
        </row>
        <row r="282">
          <cell r="A282" t="str">
            <v>02.1474</v>
          </cell>
          <cell r="B282" t="str">
            <v>02.1474</v>
          </cell>
          <cell r="C282" t="str">
            <v>dcosse3x300</v>
          </cell>
          <cell r="D282" t="str">
            <v xml:space="preserve">Thuû coâng cöï ly .&gt;500m </v>
          </cell>
          <cell r="E282" t="str">
            <v>Taán</v>
          </cell>
          <cell r="F282" t="str">
            <v>caùi</v>
          </cell>
          <cell r="G282">
            <v>54890</v>
          </cell>
          <cell r="H282">
            <v>148273.40000000002</v>
          </cell>
        </row>
        <row r="283">
          <cell r="A283" t="str">
            <v>02.1481</v>
          </cell>
          <cell r="B283" t="str">
            <v>02.1481</v>
          </cell>
          <cell r="C283" t="str">
            <v xml:space="preserve">Vaän chuyeån duïng cuï thi coâng -thuû coâng </v>
          </cell>
          <cell r="D283" t="str">
            <v xml:space="preserve">Thuû coâng cöï ly 100m </v>
          </cell>
          <cell r="E283" t="str">
            <v>Taán</v>
          </cell>
          <cell r="F283" t="str">
            <v>caùi</v>
          </cell>
          <cell r="G283">
            <v>91090</v>
          </cell>
          <cell r="H283">
            <v>122540</v>
          </cell>
        </row>
        <row r="284">
          <cell r="A284" t="str">
            <v>02.1482</v>
          </cell>
          <cell r="B284" t="str">
            <v>02.1482</v>
          </cell>
          <cell r="C284" t="str">
            <v>dcosse240</v>
          </cell>
          <cell r="D284" t="str">
            <v xml:space="preserve">Thuû coâng cöï ly 300m </v>
          </cell>
          <cell r="E284" t="str">
            <v>Taán</v>
          </cell>
          <cell r="F284" t="str">
            <v>caùi</v>
          </cell>
          <cell r="G284">
            <v>84615</v>
          </cell>
          <cell r="H284">
            <v>80960</v>
          </cell>
        </row>
        <row r="285">
          <cell r="A285" t="str">
            <v>02.1483</v>
          </cell>
          <cell r="B285" t="str">
            <v>02.1483</v>
          </cell>
          <cell r="C285" t="str">
            <v>dcosse2x240</v>
          </cell>
          <cell r="D285" t="str">
            <v xml:space="preserve">Thuû coâng cöï ly 500m </v>
          </cell>
          <cell r="E285" t="str">
            <v>Taán</v>
          </cell>
          <cell r="F285" t="str">
            <v>caùi</v>
          </cell>
          <cell r="G285">
            <v>83585</v>
          </cell>
          <cell r="H285">
            <v>89056</v>
          </cell>
        </row>
        <row r="286">
          <cell r="A286" t="str">
            <v>02.1484</v>
          </cell>
          <cell r="B286" t="str">
            <v>02.1484</v>
          </cell>
          <cell r="C286" t="str">
            <v>dcosse3x240</v>
          </cell>
          <cell r="D286" t="str">
            <v xml:space="preserve">Thuû coâng cöï ly .&gt;500m </v>
          </cell>
          <cell r="E286" t="str">
            <v>Taán</v>
          </cell>
          <cell r="F286" t="str">
            <v>caùi</v>
          </cell>
          <cell r="G286">
            <v>82849</v>
          </cell>
          <cell r="H286">
            <v>97961.600000000006</v>
          </cell>
        </row>
        <row r="287">
          <cell r="A287" t="str">
            <v>02.2101</v>
          </cell>
          <cell r="B287" t="str">
            <v>02.2101</v>
          </cell>
          <cell r="C287" t="str">
            <v>VAÄN CHUYEÅN C/GIÔÙI + THUÛ COÂNG</v>
          </cell>
          <cell r="D287" t="str">
            <v>Cöï ly &lt;= 1 km</v>
          </cell>
          <cell r="E287" t="str">
            <v>m3</v>
          </cell>
          <cell r="F287" t="str">
            <v>caùi</v>
          </cell>
          <cell r="G287">
            <v>24134</v>
          </cell>
          <cell r="H287">
            <v>48193</v>
          </cell>
        </row>
        <row r="288">
          <cell r="A288" t="str">
            <v>02.2102</v>
          </cell>
          <cell r="B288" t="str">
            <v>02.2102</v>
          </cell>
          <cell r="C288" t="str">
            <v>Vaän chuyeån caùt vaø nöôùc</v>
          </cell>
          <cell r="D288" t="str">
            <v>Cöï ly &gt; 1 km</v>
          </cell>
          <cell r="E288" t="str">
            <v>m3</v>
          </cell>
          <cell r="F288" t="str">
            <v>caùi</v>
          </cell>
          <cell r="G288">
            <v>23398</v>
          </cell>
          <cell r="H288">
            <v>40161</v>
          </cell>
        </row>
        <row r="289">
          <cell r="A289" t="str">
            <v>02.2201</v>
          </cell>
          <cell r="B289" t="str">
            <v>02.2201</v>
          </cell>
          <cell r="C289" t="str">
            <v>Vaän chuyeån ñaù soûi caùc loaïi</v>
          </cell>
          <cell r="D289" t="str">
            <v>Cöï ly &lt;= 1 km</v>
          </cell>
          <cell r="E289" t="str">
            <v>m3</v>
          </cell>
          <cell r="F289" t="str">
            <v>caùi</v>
          </cell>
          <cell r="G289">
            <v>25900</v>
          </cell>
          <cell r="H289">
            <v>50201</v>
          </cell>
        </row>
        <row r="290">
          <cell r="A290" t="str">
            <v>02.2202</v>
          </cell>
          <cell r="B290" t="str">
            <v>02.2202</v>
          </cell>
          <cell r="C290" t="str">
            <v>dcosse100</v>
          </cell>
          <cell r="D290" t="str">
            <v>Cöï ly &gt; 1 km</v>
          </cell>
          <cell r="E290" t="str">
            <v>m3</v>
          </cell>
          <cell r="F290" t="str">
            <v>caùi</v>
          </cell>
          <cell r="G290">
            <v>24575</v>
          </cell>
          <cell r="H290">
            <v>42169</v>
          </cell>
        </row>
        <row r="291">
          <cell r="A291" t="str">
            <v>02.2301</v>
          </cell>
          <cell r="B291" t="str">
            <v>02.2301</v>
          </cell>
          <cell r="C291" t="str">
            <v>Vaän chuyeån xi maêng bao</v>
          </cell>
          <cell r="D291" t="str">
            <v>Cöï ly &lt;= 1 km</v>
          </cell>
          <cell r="E291" t="str">
            <v>Taán</v>
          </cell>
          <cell r="F291" t="str">
            <v>caùi</v>
          </cell>
          <cell r="G291">
            <v>19425</v>
          </cell>
          <cell r="H291">
            <v>33467</v>
          </cell>
        </row>
        <row r="292">
          <cell r="A292" t="str">
            <v>02.2302</v>
          </cell>
          <cell r="B292" t="str">
            <v>02.2302</v>
          </cell>
          <cell r="C292" t="str">
            <v>dcosse70</v>
          </cell>
          <cell r="D292" t="str">
            <v>Cöï ly &gt; 1 km</v>
          </cell>
          <cell r="E292" t="str">
            <v>Taán</v>
          </cell>
          <cell r="F292" t="str">
            <v>caùi</v>
          </cell>
          <cell r="G292">
            <v>18395</v>
          </cell>
          <cell r="H292">
            <v>28113</v>
          </cell>
        </row>
        <row r="293">
          <cell r="A293" t="str">
            <v>02.2401</v>
          </cell>
          <cell r="B293" t="str">
            <v>02.2401</v>
          </cell>
          <cell r="C293" t="str">
            <v>Vaän chuyeån coát theùp , theùp thanh,</v>
          </cell>
          <cell r="D293" t="str">
            <v>Cöï ly &lt;= 1 km</v>
          </cell>
          <cell r="E293" t="str">
            <v>Taán</v>
          </cell>
          <cell r="F293" t="str">
            <v>caùi</v>
          </cell>
          <cell r="G293">
            <v>27224</v>
          </cell>
          <cell r="H293">
            <v>120483</v>
          </cell>
        </row>
        <row r="294">
          <cell r="A294" t="str">
            <v>02.2402</v>
          </cell>
          <cell r="B294" t="str">
            <v>02.2402</v>
          </cell>
          <cell r="C294" t="str">
            <v>phuï kieän, daây, tre, goã, duïng cuï thi coâng</v>
          </cell>
          <cell r="D294" t="str">
            <v>Cöï ly &gt; 1 km</v>
          </cell>
          <cell r="E294" t="str">
            <v>Taán</v>
          </cell>
          <cell r="F294" t="str">
            <v>caùi</v>
          </cell>
          <cell r="G294">
            <v>26635</v>
          </cell>
          <cell r="H294">
            <v>73628</v>
          </cell>
        </row>
        <row r="295">
          <cell r="A295" t="str">
            <v>02.2501</v>
          </cell>
          <cell r="B295" t="str">
            <v>02.2501</v>
          </cell>
          <cell r="C295" t="str">
            <v>Vaän chuyeån caáu kieän be toâng, coät beâ toâng</v>
          </cell>
          <cell r="D295" t="str">
            <v>Cöï ly &lt;= 1 km</v>
          </cell>
          <cell r="E295" t="str">
            <v>Taán</v>
          </cell>
          <cell r="F295" t="str">
            <v>caùi</v>
          </cell>
          <cell r="G295">
            <v>21338</v>
          </cell>
          <cell r="H295">
            <v>120483</v>
          </cell>
        </row>
        <row r="296">
          <cell r="A296" t="str">
            <v>02.2502</v>
          </cell>
          <cell r="B296" t="str">
            <v>02.2502</v>
          </cell>
          <cell r="C296" t="str">
            <v>dcosse Cu-AL120</v>
          </cell>
          <cell r="D296" t="str">
            <v>Cöï ly &gt; 1 km</v>
          </cell>
          <cell r="E296" t="str">
            <v>Taán</v>
          </cell>
          <cell r="F296" t="str">
            <v>caùi</v>
          </cell>
          <cell r="G296">
            <v>20308</v>
          </cell>
          <cell r="H296">
            <v>100402</v>
          </cell>
        </row>
        <row r="297">
          <cell r="A297" t="str">
            <v>02.2601</v>
          </cell>
          <cell r="B297" t="str">
            <v>02.2601</v>
          </cell>
          <cell r="C297" t="str">
            <v>Vaän chuyeån söù caùc loaïi</v>
          </cell>
          <cell r="D297" t="str">
            <v>Cöï ly &lt;= 1 km</v>
          </cell>
          <cell r="E297" t="str">
            <v>Taán</v>
          </cell>
          <cell r="F297" t="str">
            <v>caùi</v>
          </cell>
          <cell r="G297">
            <v>29873</v>
          </cell>
          <cell r="H297">
            <v>120483</v>
          </cell>
        </row>
        <row r="298">
          <cell r="A298" t="str">
            <v>02.2602</v>
          </cell>
          <cell r="B298" t="str">
            <v>02.2602</v>
          </cell>
          <cell r="C298" t="str">
            <v>dcosse Cu-AL50</v>
          </cell>
          <cell r="D298" t="str">
            <v>Cöï ly &gt; 1 km</v>
          </cell>
          <cell r="E298" t="str">
            <v>Taán</v>
          </cell>
          <cell r="F298" t="str">
            <v>caùi</v>
          </cell>
          <cell r="G298">
            <v>29284</v>
          </cell>
          <cell r="H298">
            <v>100402</v>
          </cell>
        </row>
        <row r="299">
          <cell r="A299" t="str">
            <v>02.3101</v>
          </cell>
          <cell r="B299" t="str">
            <v>02.3101</v>
          </cell>
          <cell r="C299" t="str">
            <v>BOÁC LEÂN VAÄT LIEÄU PHUÏ KIEÄN</v>
          </cell>
          <cell r="D299" t="str">
            <v>Caùt caùc loaïi</v>
          </cell>
          <cell r="E299" t="str">
            <v>m3</v>
          </cell>
          <cell r="F299" t="str">
            <v>caùi</v>
          </cell>
          <cell r="G299">
            <v>4709</v>
          </cell>
          <cell r="H299">
            <v>15173.400000000003</v>
          </cell>
        </row>
        <row r="300">
          <cell r="A300" t="str">
            <v>02.3102</v>
          </cell>
          <cell r="B300" t="str">
            <v>02.3102</v>
          </cell>
          <cell r="C300" t="str">
            <v>CVV4x25</v>
          </cell>
          <cell r="D300" t="str">
            <v>Ñaù daêm caùc loaïi</v>
          </cell>
          <cell r="E300" t="str">
            <v>m3</v>
          </cell>
          <cell r="F300" t="str">
            <v>m</v>
          </cell>
          <cell r="G300">
            <v>6328</v>
          </cell>
        </row>
        <row r="301">
          <cell r="A301" t="str">
            <v>02.3103</v>
          </cell>
          <cell r="B301" t="str">
            <v>02.3103</v>
          </cell>
          <cell r="C301" t="str">
            <v>CVV4x35</v>
          </cell>
          <cell r="D301" t="str">
            <v>Ñaù hoäc</v>
          </cell>
          <cell r="E301" t="str">
            <v>m3</v>
          </cell>
          <cell r="F301" t="str">
            <v>m</v>
          </cell>
          <cell r="G301">
            <v>7064</v>
          </cell>
        </row>
        <row r="302">
          <cell r="A302" t="str">
            <v>02.3104</v>
          </cell>
          <cell r="B302" t="str">
            <v>02.3104</v>
          </cell>
          <cell r="C302" t="str">
            <v>CVV4x2,5</v>
          </cell>
          <cell r="D302" t="str">
            <v>Soûi</v>
          </cell>
          <cell r="E302" t="str">
            <v>m3</v>
          </cell>
          <cell r="F302" t="str">
            <v>m</v>
          </cell>
          <cell r="G302">
            <v>6328</v>
          </cell>
          <cell r="H302">
            <v>9000</v>
          </cell>
        </row>
        <row r="303">
          <cell r="A303" t="str">
            <v>02.3105</v>
          </cell>
          <cell r="B303" t="str">
            <v>02.3105</v>
          </cell>
          <cell r="C303" t="str">
            <v>CVV2x10</v>
          </cell>
          <cell r="D303" t="str">
            <v>Ñaát daép</v>
          </cell>
          <cell r="E303" t="str">
            <v>m3</v>
          </cell>
          <cell r="F303" t="str">
            <v>m</v>
          </cell>
          <cell r="G303">
            <v>5298</v>
          </cell>
        </row>
        <row r="304">
          <cell r="A304" t="str">
            <v>02.3106</v>
          </cell>
          <cell r="B304" t="str">
            <v>02.3106</v>
          </cell>
          <cell r="C304" t="str">
            <v>DRTD2</v>
          </cell>
          <cell r="D304" t="str">
            <v>Gaïch chæ</v>
          </cell>
          <cell r="E304" t="str">
            <v>1000 v</v>
          </cell>
          <cell r="F304" t="str">
            <v>m3</v>
          </cell>
          <cell r="G304">
            <v>6769</v>
          </cell>
        </row>
        <row r="305">
          <cell r="A305" t="str">
            <v>02.3107</v>
          </cell>
          <cell r="B305" t="str">
            <v>02.3107</v>
          </cell>
          <cell r="C305" t="str">
            <v>LRTD2</v>
          </cell>
          <cell r="D305" t="str">
            <v>Xi maêng bao</v>
          </cell>
          <cell r="E305" t="str">
            <v>taán</v>
          </cell>
          <cell r="F305" t="str">
            <v>m3</v>
          </cell>
          <cell r="G305">
            <v>6916</v>
          </cell>
        </row>
        <row r="306">
          <cell r="A306" t="str">
            <v>02.3108</v>
          </cell>
          <cell r="B306" t="str">
            <v>02.3108</v>
          </cell>
          <cell r="C306" t="str">
            <v>ctreombt</v>
          </cell>
          <cell r="D306" t="str">
            <v>Theùp thanh coät</v>
          </cell>
          <cell r="E306" t="str">
            <v>taán</v>
          </cell>
          <cell r="F306" t="str">
            <v>ca</v>
          </cell>
          <cell r="G306">
            <v>8094</v>
          </cell>
        </row>
        <row r="307">
          <cell r="A307" t="str">
            <v>02.3109</v>
          </cell>
          <cell r="B307" t="str">
            <v>02.3109</v>
          </cell>
          <cell r="C307" t="str">
            <v>co90</v>
          </cell>
          <cell r="D307" t="str">
            <v>Tre caây d=8-10cm ; L=6-8m</v>
          </cell>
          <cell r="E307" t="str">
            <v>100 caây</v>
          </cell>
          <cell r="F307" t="str">
            <v>caùi</v>
          </cell>
          <cell r="G307">
            <v>16923</v>
          </cell>
          <cell r="H307">
            <v>20900</v>
          </cell>
        </row>
        <row r="308">
          <cell r="A308" t="str">
            <v>02.3110</v>
          </cell>
          <cell r="B308" t="str">
            <v>02.3110</v>
          </cell>
          <cell r="C308" t="str">
            <v>PVC90</v>
          </cell>
          <cell r="D308" t="str">
            <v>Coïc tre, coïc goã</v>
          </cell>
          <cell r="E308" t="str">
            <v>100 coïc</v>
          </cell>
          <cell r="F308" t="str">
            <v>m</v>
          </cell>
          <cell r="G308">
            <v>5592</v>
          </cell>
          <cell r="H308">
            <v>26578.79</v>
          </cell>
        </row>
        <row r="309">
          <cell r="A309" t="str">
            <v>02.3111</v>
          </cell>
          <cell r="B309" t="str">
            <v>02.3111</v>
          </cell>
          <cell r="C309" t="str">
            <v>T8</v>
          </cell>
          <cell r="D309" t="str">
            <v>Caáu kieän theùp caùc loaïi</v>
          </cell>
          <cell r="E309" t="str">
            <v>taán</v>
          </cell>
          <cell r="F309" t="str">
            <v>coät</v>
          </cell>
          <cell r="G309">
            <v>8682</v>
          </cell>
        </row>
        <row r="310">
          <cell r="A310" t="str">
            <v>02.3112</v>
          </cell>
          <cell r="B310" t="str">
            <v>02.3112</v>
          </cell>
          <cell r="C310" t="str">
            <v>kepIPC</v>
          </cell>
          <cell r="D310" t="str">
            <v>Phuï kieän</v>
          </cell>
          <cell r="E310" t="str">
            <v>taán</v>
          </cell>
          <cell r="F310" t="str">
            <v>caùi</v>
          </cell>
          <cell r="G310">
            <v>13391</v>
          </cell>
        </row>
        <row r="311">
          <cell r="A311" t="str">
            <v>02.3113</v>
          </cell>
          <cell r="B311" t="str">
            <v>02.3113</v>
          </cell>
          <cell r="C311" t="str">
            <v>kepIPC 50-150</v>
          </cell>
          <cell r="D311" t="str">
            <v>Duïng cuï thi coâng</v>
          </cell>
          <cell r="E311" t="str">
            <v>taán</v>
          </cell>
          <cell r="F311" t="str">
            <v>caùi</v>
          </cell>
          <cell r="G311">
            <v>6916</v>
          </cell>
        </row>
        <row r="312">
          <cell r="A312" t="str">
            <v>02.3114</v>
          </cell>
          <cell r="B312" t="str">
            <v>02.3114</v>
          </cell>
          <cell r="C312" t="str">
            <v>kepIPC-1</v>
          </cell>
          <cell r="D312" t="str">
            <v>Daây ñieän caùc loaïi</v>
          </cell>
          <cell r="E312" t="str">
            <v>taán</v>
          </cell>
          <cell r="F312" t="str">
            <v>caùi</v>
          </cell>
          <cell r="G312">
            <v>9271</v>
          </cell>
        </row>
        <row r="313">
          <cell r="A313" t="str">
            <v>02.3115</v>
          </cell>
          <cell r="B313" t="str">
            <v>02.3115</v>
          </cell>
          <cell r="C313" t="str">
            <v>kepIPC25-150</v>
          </cell>
          <cell r="D313" t="str">
            <v>Söù caùc loaïi</v>
          </cell>
          <cell r="E313" t="str">
            <v>taán</v>
          </cell>
          <cell r="F313" t="str">
            <v>caùi</v>
          </cell>
          <cell r="G313">
            <v>11037</v>
          </cell>
        </row>
        <row r="314">
          <cell r="A314" t="str">
            <v>02.3116</v>
          </cell>
          <cell r="B314" t="str">
            <v>02.3116</v>
          </cell>
          <cell r="C314" t="str">
            <v>kepIPC25-150</v>
          </cell>
          <cell r="D314" t="str">
            <v>Goã caùc loaïi</v>
          </cell>
          <cell r="E314" t="str">
            <v>taán</v>
          </cell>
          <cell r="F314" t="str">
            <v>caùi</v>
          </cell>
          <cell r="G314">
            <v>4120</v>
          </cell>
        </row>
        <row r="315">
          <cell r="A315" t="str">
            <v>02.3201</v>
          </cell>
          <cell r="B315" t="str">
            <v>02.3201</v>
          </cell>
          <cell r="C315" t="str">
            <v>XEÁP XUOÁNG VAÄT LIEÄU PHUÏ KIEÄN</v>
          </cell>
          <cell r="D315" t="str">
            <v>Caùt caùc loaïi</v>
          </cell>
          <cell r="E315" t="str">
            <v>m3</v>
          </cell>
          <cell r="F315" t="str">
            <v>m</v>
          </cell>
          <cell r="G315">
            <v>3090</v>
          </cell>
        </row>
        <row r="316">
          <cell r="A316" t="str">
            <v>02.3202</v>
          </cell>
          <cell r="B316" t="str">
            <v>02.3202</v>
          </cell>
          <cell r="C316" t="str">
            <v>abc3x120+70</v>
          </cell>
          <cell r="D316" t="str">
            <v>Ñaù daêm caùc loaïi</v>
          </cell>
          <cell r="E316" t="str">
            <v>m3</v>
          </cell>
          <cell r="F316" t="str">
            <v>m</v>
          </cell>
          <cell r="G316">
            <v>5298</v>
          </cell>
        </row>
        <row r="317">
          <cell r="A317" t="str">
            <v>02.3203</v>
          </cell>
          <cell r="B317" t="str">
            <v>02.3203</v>
          </cell>
          <cell r="C317" t="str">
            <v>abc3x95+70</v>
          </cell>
          <cell r="D317" t="str">
            <v>Ñaù hoäc</v>
          </cell>
          <cell r="E317" t="str">
            <v>m3</v>
          </cell>
          <cell r="F317" t="str">
            <v>m</v>
          </cell>
          <cell r="G317">
            <v>6769</v>
          </cell>
        </row>
        <row r="318">
          <cell r="A318" t="str">
            <v>02.3204</v>
          </cell>
          <cell r="B318" t="str">
            <v>02.3204</v>
          </cell>
          <cell r="C318" t="str">
            <v>abc3x50+50</v>
          </cell>
          <cell r="D318" t="str">
            <v>Soûi</v>
          </cell>
          <cell r="E318" t="str">
            <v>m3</v>
          </cell>
          <cell r="F318" t="str">
            <v>m</v>
          </cell>
          <cell r="G318">
            <v>5298</v>
          </cell>
        </row>
        <row r="319">
          <cell r="A319" t="str">
            <v>02.3205</v>
          </cell>
          <cell r="B319" t="str">
            <v>02.3205</v>
          </cell>
          <cell r="C319" t="str">
            <v>abc3x50</v>
          </cell>
          <cell r="D319" t="str">
            <v>Ñaát daép</v>
          </cell>
          <cell r="E319" t="str">
            <v>m3</v>
          </cell>
          <cell r="F319" t="str">
            <v>m</v>
          </cell>
          <cell r="G319">
            <v>4415</v>
          </cell>
        </row>
        <row r="320">
          <cell r="A320" t="str">
            <v>02.3206</v>
          </cell>
          <cell r="B320" t="str">
            <v>02.3206</v>
          </cell>
          <cell r="C320" t="str">
            <v>SAA70</v>
          </cell>
          <cell r="D320" t="str">
            <v>Gaïch chæ</v>
          </cell>
          <cell r="E320" t="str">
            <v>1000 v</v>
          </cell>
          <cell r="F320" t="str">
            <v>boä</v>
          </cell>
          <cell r="G320">
            <v>6328</v>
          </cell>
        </row>
        <row r="321">
          <cell r="A321" t="str">
            <v>02.3207</v>
          </cell>
          <cell r="B321" t="str">
            <v>02.3207</v>
          </cell>
          <cell r="C321" t="str">
            <v>SAA50</v>
          </cell>
          <cell r="D321" t="str">
            <v>Xi maêng bao</v>
          </cell>
          <cell r="E321" t="str">
            <v>taán</v>
          </cell>
          <cell r="F321" t="str">
            <v>boä</v>
          </cell>
          <cell r="G321">
            <v>3090</v>
          </cell>
        </row>
        <row r="322">
          <cell r="A322" t="str">
            <v>02.3208</v>
          </cell>
          <cell r="B322" t="str">
            <v>02.3208</v>
          </cell>
          <cell r="C322" t="str">
            <v>SAA3x50</v>
          </cell>
          <cell r="D322" t="str">
            <v>Theùp thanh coät</v>
          </cell>
          <cell r="E322" t="str">
            <v>taán</v>
          </cell>
          <cell r="F322" t="str">
            <v>boä</v>
          </cell>
          <cell r="G322">
            <v>7446</v>
          </cell>
        </row>
        <row r="323">
          <cell r="A323" t="str">
            <v>02.3209</v>
          </cell>
          <cell r="B323" t="str">
            <v>02.3209</v>
          </cell>
          <cell r="C323" t="str">
            <v>DAA70</v>
          </cell>
          <cell r="D323" t="str">
            <v>Tre caây d=8-10cm ; L=6-8m</v>
          </cell>
          <cell r="E323" t="str">
            <v>100 caây</v>
          </cell>
          <cell r="F323" t="str">
            <v>boä</v>
          </cell>
          <cell r="G323">
            <v>8535</v>
          </cell>
        </row>
        <row r="324">
          <cell r="A324" t="str">
            <v>02.3210</v>
          </cell>
          <cell r="B324" t="str">
            <v>02.3210</v>
          </cell>
          <cell r="C324" t="str">
            <v>DAA50</v>
          </cell>
          <cell r="D324" t="str">
            <v>Coïc tre, coïc goã</v>
          </cell>
          <cell r="E324" t="str">
            <v>100 coïc</v>
          </cell>
          <cell r="F324" t="str">
            <v>boä</v>
          </cell>
          <cell r="G324">
            <v>3090</v>
          </cell>
        </row>
        <row r="325">
          <cell r="A325" t="str">
            <v>02.3211</v>
          </cell>
          <cell r="B325" t="str">
            <v>02.3211</v>
          </cell>
          <cell r="C325" t="str">
            <v>DAA3x50</v>
          </cell>
          <cell r="D325" t="str">
            <v>Caáu kieän theùp caùc loaïi</v>
          </cell>
          <cell r="E325" t="str">
            <v>taán</v>
          </cell>
          <cell r="F325" t="str">
            <v>boä</v>
          </cell>
          <cell r="G325">
            <v>6769</v>
          </cell>
        </row>
        <row r="326">
          <cell r="A326" t="str">
            <v>02.3212</v>
          </cell>
          <cell r="B326" t="str">
            <v>02.3212</v>
          </cell>
          <cell r="C326" t="str">
            <v>sa70</v>
          </cell>
          <cell r="D326" t="str">
            <v>Phuï kieän</v>
          </cell>
          <cell r="E326" t="str">
            <v>taán</v>
          </cell>
          <cell r="F326" t="str">
            <v>boä</v>
          </cell>
          <cell r="G326">
            <v>6916</v>
          </cell>
        </row>
        <row r="327">
          <cell r="A327" t="str">
            <v>02.3213</v>
          </cell>
          <cell r="B327" t="str">
            <v>02.3213</v>
          </cell>
          <cell r="C327" t="str">
            <v>sa50</v>
          </cell>
          <cell r="D327" t="str">
            <v>Duïng cuï thi coâng</v>
          </cell>
          <cell r="E327" t="str">
            <v>taán</v>
          </cell>
          <cell r="F327" t="str">
            <v>boä</v>
          </cell>
          <cell r="G327">
            <v>5150</v>
          </cell>
        </row>
        <row r="328">
          <cell r="A328" t="str">
            <v>02.3214</v>
          </cell>
          <cell r="B328" t="str">
            <v>02.3214</v>
          </cell>
          <cell r="C328" t="str">
            <v>sa3x50</v>
          </cell>
          <cell r="D328" t="str">
            <v>Daây ñieän caùc loaïi</v>
          </cell>
          <cell r="E328" t="str">
            <v>taán</v>
          </cell>
          <cell r="F328" t="str">
            <v>boä</v>
          </cell>
          <cell r="G328">
            <v>8682</v>
          </cell>
        </row>
        <row r="329">
          <cell r="A329" t="str">
            <v>02.3215</v>
          </cell>
          <cell r="B329" t="str">
            <v>02.3215</v>
          </cell>
          <cell r="C329" t="str">
            <v>ibt200</v>
          </cell>
          <cell r="D329" t="str">
            <v>Söù caùc loaïi</v>
          </cell>
          <cell r="E329" t="str">
            <v>taán</v>
          </cell>
          <cell r="F329" t="str">
            <v>caùi</v>
          </cell>
          <cell r="G329">
            <v>11478</v>
          </cell>
        </row>
        <row r="330">
          <cell r="A330" t="str">
            <v>02.3216</v>
          </cell>
          <cell r="B330" t="str">
            <v>02.3216</v>
          </cell>
          <cell r="C330" t="str">
            <v>ec50-100</v>
          </cell>
          <cell r="D330" t="str">
            <v>Goã caùc loaïi</v>
          </cell>
          <cell r="E330" t="str">
            <v>taán</v>
          </cell>
          <cell r="F330" t="str">
            <v>caùi</v>
          </cell>
          <cell r="G330">
            <v>3679</v>
          </cell>
        </row>
        <row r="331">
          <cell r="A331" t="str">
            <v>03.1101</v>
          </cell>
          <cell r="B331" t="str">
            <v>03.1101</v>
          </cell>
          <cell r="C331" t="str">
            <v>ÑAØO ÑAÁT MOÙNG COÄT ÑOÄC LAÄP</v>
          </cell>
          <cell r="D331" t="str">
            <v>Ñaát caáp I</v>
          </cell>
          <cell r="E331" t="str">
            <v>m3</v>
          </cell>
          <cell r="F331" t="str">
            <v>caùi</v>
          </cell>
          <cell r="G331">
            <v>8094</v>
          </cell>
        </row>
        <row r="332">
          <cell r="A332" t="str">
            <v>03.1102</v>
          </cell>
          <cell r="B332" t="str">
            <v>03.1102</v>
          </cell>
          <cell r="C332" t="str">
            <v>Ñaøo hoá theá, moùng neùo,moùng coät coù dieän</v>
          </cell>
          <cell r="D332" t="str">
            <v>Ñaát caáp II</v>
          </cell>
          <cell r="E332" t="str">
            <v>m3</v>
          </cell>
          <cell r="F332" t="str">
            <v>caùi</v>
          </cell>
          <cell r="G332">
            <v>12508</v>
          </cell>
        </row>
        <row r="333">
          <cell r="A333" t="str">
            <v>03.1103</v>
          </cell>
          <cell r="B333" t="str">
            <v>03.1103</v>
          </cell>
          <cell r="C333" t="str">
            <v>tích ñaùy moùng &lt;=5m2, ñoä saâu hoá &lt;=1m</v>
          </cell>
          <cell r="D333" t="str">
            <v>Ñaát caáp III</v>
          </cell>
          <cell r="E333" t="str">
            <v>m3</v>
          </cell>
          <cell r="F333" t="str">
            <v>caùi</v>
          </cell>
          <cell r="G333">
            <v>20308</v>
          </cell>
        </row>
        <row r="334">
          <cell r="A334" t="str">
            <v>03.1104</v>
          </cell>
          <cell r="B334" t="str">
            <v>03.1104</v>
          </cell>
          <cell r="C334" t="str">
            <v>onnhom50</v>
          </cell>
          <cell r="D334" t="str">
            <v>Ñaát caáp IV</v>
          </cell>
          <cell r="E334" t="str">
            <v>m3</v>
          </cell>
          <cell r="F334" t="str">
            <v>caùi</v>
          </cell>
          <cell r="G334">
            <v>32375</v>
          </cell>
        </row>
        <row r="335">
          <cell r="A335" t="str">
            <v>03.1111</v>
          </cell>
          <cell r="B335" t="str">
            <v>03.1111</v>
          </cell>
          <cell r="C335" t="str">
            <v>Ñaøo hoá theá, moùng neùo,moùng coät coù dieän</v>
          </cell>
          <cell r="D335" t="str">
            <v>Ñaát caáp I</v>
          </cell>
          <cell r="E335" t="str">
            <v>m3</v>
          </cell>
          <cell r="F335" t="str">
            <v>caùi</v>
          </cell>
          <cell r="G335">
            <v>11478</v>
          </cell>
        </row>
        <row r="336">
          <cell r="A336" t="str">
            <v>03.1112</v>
          </cell>
          <cell r="B336" t="str">
            <v>03.1112</v>
          </cell>
          <cell r="C336" t="str">
            <v>tích ñaùy moùng &lt;=5m2, ñoä saâu hoá &gt;1m</v>
          </cell>
          <cell r="D336" t="str">
            <v>Ñaát caáp II</v>
          </cell>
          <cell r="E336" t="str">
            <v>m3</v>
          </cell>
          <cell r="F336" t="str">
            <v>caùi</v>
          </cell>
          <cell r="G336">
            <v>16776</v>
          </cell>
        </row>
        <row r="337">
          <cell r="A337" t="str">
            <v>03.1113</v>
          </cell>
          <cell r="B337" t="str">
            <v>03.1113</v>
          </cell>
          <cell r="C337" t="str">
            <v>hopphanphoi</v>
          </cell>
          <cell r="D337" t="str">
            <v>Ñaát caáp III</v>
          </cell>
          <cell r="E337" t="str">
            <v>m3</v>
          </cell>
          <cell r="F337" t="str">
            <v>hoäp</v>
          </cell>
          <cell r="G337">
            <v>24428</v>
          </cell>
        </row>
        <row r="338">
          <cell r="A338" t="str">
            <v>03.1114</v>
          </cell>
          <cell r="B338" t="str">
            <v>03.1114</v>
          </cell>
          <cell r="C338" t="str">
            <v>MC1p</v>
          </cell>
          <cell r="D338" t="str">
            <v>Ñaát caáp IV</v>
          </cell>
          <cell r="E338" t="str">
            <v>m3</v>
          </cell>
          <cell r="F338" t="str">
            <v>Caùi</v>
          </cell>
          <cell r="G338">
            <v>37819</v>
          </cell>
        </row>
        <row r="339">
          <cell r="A339" t="str">
            <v>03.1121</v>
          </cell>
          <cell r="B339" t="str">
            <v>03.1121</v>
          </cell>
          <cell r="C339" t="str">
            <v>Ñaøo hoá theá, moùng neùo,moùng coät coù dieän</v>
          </cell>
          <cell r="D339" t="str">
            <v>Ñaát caáp I</v>
          </cell>
          <cell r="E339" t="str">
            <v>m3</v>
          </cell>
          <cell r="F339" t="str">
            <v>boä</v>
          </cell>
          <cell r="G339">
            <v>8094</v>
          </cell>
          <cell r="H339">
            <v>8000</v>
          </cell>
        </row>
        <row r="340">
          <cell r="A340" t="str">
            <v>03.1122</v>
          </cell>
          <cell r="B340" t="str">
            <v>03.1122</v>
          </cell>
          <cell r="C340" t="str">
            <v>tích ñaùy moùng &lt;=15m2, ñoä saâu hoá &lt;=2 m</v>
          </cell>
          <cell r="D340" t="str">
            <v>Ñaát caáp II</v>
          </cell>
          <cell r="E340" t="str">
            <v>m3</v>
          </cell>
          <cell r="F340" t="str">
            <v>caùi</v>
          </cell>
          <cell r="G340">
            <v>11037</v>
          </cell>
        </row>
        <row r="341">
          <cell r="A341" t="str">
            <v>03.1123</v>
          </cell>
          <cell r="B341" t="str">
            <v>03.1123</v>
          </cell>
          <cell r="C341" t="str">
            <v>kneo10-16</v>
          </cell>
          <cell r="D341" t="str">
            <v>Ñaát caáp III</v>
          </cell>
          <cell r="E341" t="str">
            <v>m3</v>
          </cell>
          <cell r="F341" t="str">
            <v>caùi</v>
          </cell>
          <cell r="G341">
            <v>16482</v>
          </cell>
        </row>
        <row r="342">
          <cell r="A342" t="str">
            <v>03.1124</v>
          </cell>
          <cell r="B342" t="str">
            <v>03.1124</v>
          </cell>
          <cell r="C342" t="str">
            <v>kneo25-35</v>
          </cell>
          <cell r="D342" t="str">
            <v>Ñaát caáp IV</v>
          </cell>
          <cell r="E342" t="str">
            <v>m3</v>
          </cell>
          <cell r="F342" t="str">
            <v>caùi</v>
          </cell>
          <cell r="G342">
            <v>24575</v>
          </cell>
        </row>
        <row r="343">
          <cell r="A343" t="str">
            <v>03.1131</v>
          </cell>
          <cell r="B343" t="str">
            <v>03.1131</v>
          </cell>
          <cell r="C343" t="str">
            <v>Ñaøo hoá theá, moùng neùo,moùng coät coù dieän</v>
          </cell>
          <cell r="D343" t="str">
            <v>Ñaát caáp I</v>
          </cell>
          <cell r="E343" t="str">
            <v>m3</v>
          </cell>
          <cell r="F343" t="str">
            <v>boä</v>
          </cell>
          <cell r="G343">
            <v>8682</v>
          </cell>
        </row>
        <row r="344">
          <cell r="A344" t="str">
            <v>03.1132</v>
          </cell>
          <cell r="B344" t="str">
            <v>03.1132</v>
          </cell>
          <cell r="C344" t="str">
            <v>tích ñaùy moùng &lt;=15m2, ñoä saâu hoá &lt;=3 m</v>
          </cell>
          <cell r="D344" t="str">
            <v>Ñaát caáp II</v>
          </cell>
          <cell r="E344" t="str">
            <v>m3</v>
          </cell>
          <cell r="F344" t="str">
            <v>caùi</v>
          </cell>
          <cell r="G344">
            <v>11773</v>
          </cell>
        </row>
        <row r="345">
          <cell r="A345" t="str">
            <v>03.1133</v>
          </cell>
          <cell r="B345" t="str">
            <v>03.1133</v>
          </cell>
          <cell r="C345" t="str">
            <v>dk3p</v>
          </cell>
          <cell r="D345" t="str">
            <v>Ñaát caáp III</v>
          </cell>
          <cell r="E345" t="str">
            <v>m3</v>
          </cell>
          <cell r="F345" t="str">
            <v>caùi</v>
          </cell>
          <cell r="G345">
            <v>17659</v>
          </cell>
        </row>
        <row r="346">
          <cell r="A346" t="str">
            <v>03.1134</v>
          </cell>
          <cell r="B346" t="str">
            <v>03.1134</v>
          </cell>
          <cell r="C346" t="str">
            <v>hopDk1p</v>
          </cell>
          <cell r="D346" t="str">
            <v>Ñaát caáp IV</v>
          </cell>
          <cell r="E346" t="str">
            <v>m3</v>
          </cell>
          <cell r="F346" t="str">
            <v>caùi</v>
          </cell>
          <cell r="G346">
            <v>25900</v>
          </cell>
        </row>
        <row r="347">
          <cell r="A347" t="str">
            <v>03.1141</v>
          </cell>
          <cell r="B347" t="str">
            <v>03.1141</v>
          </cell>
          <cell r="C347" t="str">
            <v>Ñaøo hoá theá, moùng neùo,moùng coät coù dieän</v>
          </cell>
          <cell r="D347" t="str">
            <v>Ñaát caáp I</v>
          </cell>
          <cell r="E347" t="str">
            <v>m3</v>
          </cell>
          <cell r="F347" t="str">
            <v>caùi</v>
          </cell>
          <cell r="G347">
            <v>9712</v>
          </cell>
        </row>
        <row r="348">
          <cell r="A348" t="str">
            <v>03.1142</v>
          </cell>
          <cell r="B348" t="str">
            <v>03.1142</v>
          </cell>
          <cell r="C348" t="str">
            <v>tích ñaùy moùng &lt;=15m2, ñoä saâu hoá &gt;3 m</v>
          </cell>
          <cell r="D348" t="str">
            <v>Ñaát caáp II</v>
          </cell>
          <cell r="E348" t="str">
            <v>m3</v>
          </cell>
          <cell r="F348" t="str">
            <v>vò trí</v>
          </cell>
          <cell r="G348">
            <v>12950</v>
          </cell>
        </row>
        <row r="349">
          <cell r="A349" t="str">
            <v>03.1143</v>
          </cell>
          <cell r="B349" t="str">
            <v>03.1143</v>
          </cell>
          <cell r="D349" t="str">
            <v>Ñaát caáp III</v>
          </cell>
          <cell r="E349" t="str">
            <v>m3</v>
          </cell>
          <cell r="G349">
            <v>18836</v>
          </cell>
        </row>
        <row r="350">
          <cell r="A350" t="str">
            <v>03.1144</v>
          </cell>
          <cell r="B350" t="str">
            <v>03.1144</v>
          </cell>
          <cell r="C350" t="str">
            <v>Thaododay A-50</v>
          </cell>
          <cell r="D350" t="str">
            <v>Ñaát caáp IV</v>
          </cell>
          <cell r="E350" t="str">
            <v>m3</v>
          </cell>
          <cell r="F350" t="str">
            <v>km</v>
          </cell>
          <cell r="G350">
            <v>27518</v>
          </cell>
        </row>
        <row r="351">
          <cell r="A351" t="str">
            <v>03.1151</v>
          </cell>
          <cell r="B351" t="str">
            <v>03.1151</v>
          </cell>
          <cell r="C351" t="str">
            <v>Ñaøo hoá theá, moùng neùo,moùng coät coù dieän</v>
          </cell>
          <cell r="D351" t="str">
            <v>Ñaát caáp I</v>
          </cell>
          <cell r="E351" t="str">
            <v>m3</v>
          </cell>
          <cell r="F351" t="str">
            <v>km</v>
          </cell>
          <cell r="G351">
            <v>8388</v>
          </cell>
        </row>
        <row r="352">
          <cell r="A352" t="str">
            <v>03.1152</v>
          </cell>
          <cell r="B352" t="str">
            <v>03.1152</v>
          </cell>
          <cell r="C352" t="str">
            <v>tích ñaùy moùng &lt;=25m2, ñoä saâu hoá &lt;=2 m</v>
          </cell>
          <cell r="D352" t="str">
            <v>Ñaát caáp II</v>
          </cell>
          <cell r="E352" t="str">
            <v>m3</v>
          </cell>
          <cell r="F352" t="str">
            <v>km</v>
          </cell>
          <cell r="G352">
            <v>11478</v>
          </cell>
        </row>
        <row r="353">
          <cell r="A353" t="str">
            <v>03.1153</v>
          </cell>
          <cell r="B353" t="str">
            <v>03.1153</v>
          </cell>
          <cell r="C353" t="str">
            <v>ThaododayAC35</v>
          </cell>
          <cell r="D353" t="str">
            <v>Ñaát caáp III</v>
          </cell>
          <cell r="E353" t="str">
            <v>m3</v>
          </cell>
          <cell r="F353" t="str">
            <v>km</v>
          </cell>
          <cell r="G353">
            <v>17365</v>
          </cell>
        </row>
        <row r="354">
          <cell r="A354" t="str">
            <v>03.1154</v>
          </cell>
          <cell r="B354" t="str">
            <v>03.1154</v>
          </cell>
          <cell r="C354" t="str">
            <v>ThaododayAC50</v>
          </cell>
          <cell r="D354" t="str">
            <v>Ñaát caáp IV</v>
          </cell>
          <cell r="E354" t="str">
            <v>m3</v>
          </cell>
          <cell r="F354" t="str">
            <v>km</v>
          </cell>
          <cell r="G354">
            <v>25900</v>
          </cell>
        </row>
        <row r="355">
          <cell r="A355" t="str">
            <v>03.1161</v>
          </cell>
          <cell r="B355" t="str">
            <v>03.1161</v>
          </cell>
          <cell r="C355" t="str">
            <v>Ñaøo hoá theá, moùng neùo,moùng coät coù dieän</v>
          </cell>
          <cell r="D355" t="str">
            <v>Ñaát caáp I</v>
          </cell>
          <cell r="E355" t="str">
            <v>m3</v>
          </cell>
          <cell r="F355" t="str">
            <v>km</v>
          </cell>
          <cell r="G355">
            <v>9271</v>
          </cell>
        </row>
        <row r="356">
          <cell r="A356" t="str">
            <v>03.1162</v>
          </cell>
          <cell r="B356" t="str">
            <v>03.1162</v>
          </cell>
          <cell r="C356" t="str">
            <v>tích ñaùy moùng &lt;=25m2, ñoä saâu hoá &lt;=3 m</v>
          </cell>
          <cell r="D356" t="str">
            <v>Ñaát caáp II</v>
          </cell>
          <cell r="E356" t="str">
            <v>m3</v>
          </cell>
          <cell r="F356" t="str">
            <v>km</v>
          </cell>
          <cell r="G356">
            <v>12508</v>
          </cell>
        </row>
        <row r="357">
          <cell r="A357" t="str">
            <v>03.1163</v>
          </cell>
          <cell r="B357" t="str">
            <v>03.1163</v>
          </cell>
          <cell r="C357" t="str">
            <v>ThaododayAC120</v>
          </cell>
          <cell r="D357" t="str">
            <v>Ñaát caáp III</v>
          </cell>
          <cell r="E357" t="str">
            <v>m3</v>
          </cell>
          <cell r="F357" t="str">
            <v>km</v>
          </cell>
          <cell r="G357">
            <v>18395</v>
          </cell>
        </row>
        <row r="358">
          <cell r="A358" t="str">
            <v>03.1164</v>
          </cell>
          <cell r="B358" t="str">
            <v>03.1164</v>
          </cell>
          <cell r="C358" t="str">
            <v>ThaododayA170</v>
          </cell>
          <cell r="D358" t="str">
            <v>Ñaát caáp IV</v>
          </cell>
          <cell r="E358" t="str">
            <v>m3</v>
          </cell>
          <cell r="F358" t="str">
            <v>km</v>
          </cell>
          <cell r="G358">
            <v>27224</v>
          </cell>
        </row>
        <row r="359">
          <cell r="A359" t="str">
            <v>03.1171</v>
          </cell>
          <cell r="B359" t="str">
            <v>03.1171</v>
          </cell>
          <cell r="C359" t="str">
            <v>Ñaøo hoá theá, moùng neùo,moùng coät coù dieän</v>
          </cell>
          <cell r="D359" t="str">
            <v>Ñaát caáp I</v>
          </cell>
          <cell r="E359" t="str">
            <v>m3</v>
          </cell>
          <cell r="F359" t="str">
            <v>km</v>
          </cell>
          <cell r="G359">
            <v>10154</v>
          </cell>
        </row>
        <row r="360">
          <cell r="A360" t="str">
            <v>03.1172</v>
          </cell>
          <cell r="B360" t="str">
            <v>03.1172</v>
          </cell>
          <cell r="C360" t="str">
            <v>tích ñaùy moùng &lt;=25m2, ñoä saâu hoá &gt;3 m</v>
          </cell>
          <cell r="D360" t="str">
            <v>Ñaát caáp II</v>
          </cell>
          <cell r="E360" t="str">
            <v>m3</v>
          </cell>
          <cell r="F360" t="str">
            <v>km</v>
          </cell>
          <cell r="G360">
            <v>13686</v>
          </cell>
        </row>
        <row r="361">
          <cell r="A361" t="str">
            <v>03.1173</v>
          </cell>
          <cell r="B361" t="str">
            <v>03.1173</v>
          </cell>
          <cell r="C361" t="str">
            <v>ThaododayhtM-22</v>
          </cell>
          <cell r="D361" t="str">
            <v>Ñaát caáp III</v>
          </cell>
          <cell r="E361" t="str">
            <v>m3</v>
          </cell>
          <cell r="F361" t="str">
            <v>km</v>
          </cell>
          <cell r="G361">
            <v>19719</v>
          </cell>
        </row>
        <row r="362">
          <cell r="A362" t="str">
            <v>03.1174</v>
          </cell>
          <cell r="B362" t="str">
            <v>03.1174</v>
          </cell>
          <cell r="C362" t="str">
            <v>ThaododayhtM-38</v>
          </cell>
          <cell r="D362" t="str">
            <v>Ñaát caáp IV</v>
          </cell>
          <cell r="E362" t="str">
            <v>m3</v>
          </cell>
          <cell r="F362" t="str">
            <v>km</v>
          </cell>
          <cell r="G362">
            <v>28843</v>
          </cell>
        </row>
        <row r="363">
          <cell r="A363" t="str">
            <v>03.1181</v>
          </cell>
          <cell r="B363" t="str">
            <v>03.1181</v>
          </cell>
          <cell r="C363" t="str">
            <v>Ñaøo hoá theá, moùng neùo,moùng coät coù dieän</v>
          </cell>
          <cell r="D363" t="str">
            <v>Ñaát caáp I</v>
          </cell>
          <cell r="E363" t="str">
            <v>m3</v>
          </cell>
          <cell r="F363" t="str">
            <v>km</v>
          </cell>
          <cell r="G363">
            <v>8977</v>
          </cell>
        </row>
        <row r="364">
          <cell r="A364" t="str">
            <v>03.1182</v>
          </cell>
          <cell r="B364" t="str">
            <v>03.1182</v>
          </cell>
          <cell r="C364" t="str">
            <v>tích ñaùy moùng &lt;=35m2, ñoä saâu hoá &lt;=2 m</v>
          </cell>
          <cell r="D364" t="str">
            <v>Ñaát caáp II</v>
          </cell>
          <cell r="E364" t="str">
            <v>m3</v>
          </cell>
          <cell r="F364" t="str">
            <v>km</v>
          </cell>
          <cell r="G364">
            <v>12214</v>
          </cell>
        </row>
        <row r="365">
          <cell r="A365" t="str">
            <v>03.1183</v>
          </cell>
          <cell r="B365" t="str">
            <v>03.1183</v>
          </cell>
          <cell r="C365" t="str">
            <v>ThaododayhtM-100</v>
          </cell>
          <cell r="D365" t="str">
            <v>Ñaát caáp III</v>
          </cell>
          <cell r="E365" t="str">
            <v>m3</v>
          </cell>
          <cell r="F365" t="str">
            <v>km</v>
          </cell>
          <cell r="G365">
            <v>18100</v>
          </cell>
        </row>
        <row r="366">
          <cell r="A366" t="str">
            <v>03.1184</v>
          </cell>
          <cell r="B366" t="str">
            <v>03.1184</v>
          </cell>
          <cell r="C366" t="str">
            <v>ThaododayhtABC-50</v>
          </cell>
          <cell r="D366" t="str">
            <v>Ñaát caáp IV</v>
          </cell>
          <cell r="E366" t="str">
            <v>m3</v>
          </cell>
          <cell r="F366" t="str">
            <v>km</v>
          </cell>
          <cell r="G366">
            <v>27224</v>
          </cell>
        </row>
        <row r="367">
          <cell r="A367" t="str">
            <v>03.1191</v>
          </cell>
          <cell r="B367" t="str">
            <v>03.1191</v>
          </cell>
          <cell r="C367" t="str">
            <v>Ñaøo hoá theá, moùng neùo,moùng coät coù dieän</v>
          </cell>
          <cell r="D367" t="str">
            <v>Ñaát caáp I</v>
          </cell>
          <cell r="E367" t="str">
            <v>m3</v>
          </cell>
          <cell r="F367" t="str">
            <v>km</v>
          </cell>
          <cell r="G367">
            <v>9712</v>
          </cell>
        </row>
        <row r="368">
          <cell r="A368" t="str">
            <v>03.1192</v>
          </cell>
          <cell r="B368" t="str">
            <v>03.1192</v>
          </cell>
          <cell r="C368" t="str">
            <v>tích ñaùy moùng &lt;=35m2, ñoä saâu hoá &lt;=3 m</v>
          </cell>
          <cell r="D368" t="str">
            <v>Ñaát caáp II</v>
          </cell>
          <cell r="E368" t="str">
            <v>m3</v>
          </cell>
          <cell r="F368" t="str">
            <v>boä</v>
          </cell>
          <cell r="G368">
            <v>13097</v>
          </cell>
        </row>
        <row r="369">
          <cell r="A369" t="str">
            <v>03.1193</v>
          </cell>
          <cell r="B369" t="str">
            <v>03.1193</v>
          </cell>
          <cell r="C369" t="str">
            <v>Thaodosudung6kV</v>
          </cell>
          <cell r="D369" t="str">
            <v>Ñaát caáp III</v>
          </cell>
          <cell r="E369" t="str">
            <v>m3</v>
          </cell>
          <cell r="F369" t="str">
            <v>boä</v>
          </cell>
          <cell r="G369">
            <v>19425</v>
          </cell>
        </row>
        <row r="370">
          <cell r="A370" t="str">
            <v>03.1194</v>
          </cell>
          <cell r="B370" t="str">
            <v>03.1194</v>
          </cell>
          <cell r="C370" t="str">
            <v>Thaodosudung15-22kV</v>
          </cell>
          <cell r="D370" t="str">
            <v>Ñaát caáp IV</v>
          </cell>
          <cell r="E370" t="str">
            <v>m3</v>
          </cell>
          <cell r="F370" t="str">
            <v>boä</v>
          </cell>
          <cell r="G370">
            <v>28548</v>
          </cell>
        </row>
        <row r="371">
          <cell r="A371" t="str">
            <v>03.1201</v>
          </cell>
          <cell r="B371" t="str">
            <v>03.1201</v>
          </cell>
          <cell r="C371" t="str">
            <v>Ñaøo hoá theá, moùng neùo,moùng coät coù dieän</v>
          </cell>
          <cell r="D371" t="str">
            <v>Ñaát caáp I</v>
          </cell>
          <cell r="E371" t="str">
            <v>m3</v>
          </cell>
          <cell r="F371" t="str">
            <v>chuoãi</v>
          </cell>
          <cell r="G371">
            <v>10742</v>
          </cell>
        </row>
        <row r="372">
          <cell r="A372" t="str">
            <v>03.1202</v>
          </cell>
          <cell r="B372" t="str">
            <v>03.1202</v>
          </cell>
          <cell r="C372" t="str">
            <v>tích ñaùy moùng &lt;=35m2, ñoä saâu hoá &gt;3 m</v>
          </cell>
          <cell r="D372" t="str">
            <v>Ñaát caáp II</v>
          </cell>
          <cell r="E372" t="str">
            <v>m3</v>
          </cell>
          <cell r="F372" t="str">
            <v>baùt</v>
          </cell>
          <cell r="G372">
            <v>14274</v>
          </cell>
        </row>
        <row r="373">
          <cell r="A373" t="str">
            <v>03.1203</v>
          </cell>
          <cell r="B373" t="str">
            <v>03.1203</v>
          </cell>
          <cell r="C373" t="str">
            <v>ThaodocotBTLT</v>
          </cell>
          <cell r="D373" t="str">
            <v>Ñaát caáp III</v>
          </cell>
          <cell r="E373" t="str">
            <v>m3</v>
          </cell>
          <cell r="F373" t="str">
            <v>coät</v>
          </cell>
          <cell r="G373">
            <v>20749</v>
          </cell>
        </row>
        <row r="374">
          <cell r="A374" t="str">
            <v>03.1204</v>
          </cell>
          <cell r="B374" t="str">
            <v>03.1204</v>
          </cell>
          <cell r="C374" t="str">
            <v>Thaodocotgo</v>
          </cell>
          <cell r="D374" t="str">
            <v>Ñaát caáp IV</v>
          </cell>
          <cell r="E374" t="str">
            <v>m3</v>
          </cell>
          <cell r="F374" t="str">
            <v>coät</v>
          </cell>
          <cell r="G374">
            <v>30314</v>
          </cell>
        </row>
        <row r="375">
          <cell r="A375" t="str">
            <v>03.1211</v>
          </cell>
          <cell r="B375" t="str">
            <v>03.1211</v>
          </cell>
          <cell r="C375" t="str">
            <v>Ñaøo hoá theá, moùng neùo,moùng coät coù dieän</v>
          </cell>
          <cell r="D375" t="str">
            <v>Ñaát caáp I</v>
          </cell>
          <cell r="E375" t="str">
            <v>m3</v>
          </cell>
          <cell r="F375" t="str">
            <v>coät</v>
          </cell>
          <cell r="G375">
            <v>9418</v>
          </cell>
        </row>
        <row r="376">
          <cell r="A376" t="str">
            <v>03.1212</v>
          </cell>
          <cell r="B376" t="str">
            <v>03.1212</v>
          </cell>
          <cell r="C376" t="str">
            <v>tích ñaùy moùng &lt;=50m2, ñoä saâu hoá &lt;=2 m</v>
          </cell>
          <cell r="D376" t="str">
            <v>Ñaát caáp II</v>
          </cell>
          <cell r="E376" t="str">
            <v>m3</v>
          </cell>
          <cell r="F376" t="str">
            <v>coät</v>
          </cell>
          <cell r="G376">
            <v>12803</v>
          </cell>
        </row>
        <row r="377">
          <cell r="A377" t="str">
            <v>03.1213</v>
          </cell>
          <cell r="B377" t="str">
            <v>03.1213</v>
          </cell>
          <cell r="C377" t="str">
            <v>Thaosoc</v>
          </cell>
          <cell r="D377" t="str">
            <v>Ñaát caáp III</v>
          </cell>
          <cell r="E377" t="str">
            <v>m3</v>
          </cell>
          <cell r="F377" t="str">
            <v>vò trí</v>
          </cell>
          <cell r="G377">
            <v>19130</v>
          </cell>
        </row>
        <row r="378">
          <cell r="A378" t="str">
            <v>03.1214</v>
          </cell>
          <cell r="B378" t="str">
            <v>03.1214</v>
          </cell>
          <cell r="C378" t="str">
            <v>Thaùosukim</v>
          </cell>
          <cell r="D378" t="str">
            <v>Ñaát caáp IV</v>
          </cell>
          <cell r="E378" t="str">
            <v>m3</v>
          </cell>
          <cell r="F378" t="str">
            <v>vò trí</v>
          </cell>
          <cell r="G378">
            <v>28548</v>
          </cell>
        </row>
        <row r="379">
          <cell r="A379" t="str">
            <v>03.1221</v>
          </cell>
          <cell r="B379" t="str">
            <v>03.1221</v>
          </cell>
          <cell r="C379" t="str">
            <v>Ñaøo hoá theá, moùng neùo,moùng coät coù dieän</v>
          </cell>
          <cell r="D379" t="str">
            <v>Ñaát caáp I</v>
          </cell>
          <cell r="E379" t="str">
            <v>m3</v>
          </cell>
          <cell r="F379" t="str">
            <v>vò trí</v>
          </cell>
          <cell r="G379">
            <v>10154</v>
          </cell>
        </row>
        <row r="380">
          <cell r="A380" t="str">
            <v>03.1222</v>
          </cell>
          <cell r="B380" t="str">
            <v>03.1222</v>
          </cell>
          <cell r="C380" t="str">
            <v>tích ñaùy moùng &lt;=50m2, ñoä saâu hoá &lt;=3 m</v>
          </cell>
          <cell r="D380" t="str">
            <v>Ñaát caáp II</v>
          </cell>
          <cell r="E380" t="str">
            <v>m3</v>
          </cell>
          <cell r="F380" t="str">
            <v>maùy</v>
          </cell>
          <cell r="G380">
            <v>13833</v>
          </cell>
        </row>
        <row r="381">
          <cell r="A381" t="str">
            <v>03.1223</v>
          </cell>
          <cell r="B381" t="str">
            <v>03.1223</v>
          </cell>
          <cell r="C381" t="str">
            <v>ThaodoMBa3p</v>
          </cell>
          <cell r="D381" t="str">
            <v>Ñaát caáp III</v>
          </cell>
          <cell r="E381" t="str">
            <v>m3</v>
          </cell>
          <cell r="F381" t="str">
            <v>maùy</v>
          </cell>
          <cell r="G381">
            <v>20455</v>
          </cell>
        </row>
        <row r="382">
          <cell r="A382" t="str">
            <v>03.1224</v>
          </cell>
          <cell r="B382" t="str">
            <v>03.1224</v>
          </cell>
          <cell r="C382" t="str">
            <v>bten</v>
          </cell>
          <cell r="D382" t="str">
            <v>Ñaát caáp IV</v>
          </cell>
          <cell r="E382" t="str">
            <v>m3</v>
          </cell>
          <cell r="F382" t="str">
            <v>caùi</v>
          </cell>
          <cell r="G382">
            <v>30020</v>
          </cell>
          <cell r="H382">
            <v>10000</v>
          </cell>
        </row>
        <row r="383">
          <cell r="A383" t="str">
            <v>03.1221</v>
          </cell>
          <cell r="B383" t="str">
            <v>03.1221</v>
          </cell>
          <cell r="C383" t="str">
            <v>Ñaøo hoá theá, moùng neùo,moùng coät coù dieän</v>
          </cell>
          <cell r="D383" t="str">
            <v>Ñaát caáp I</v>
          </cell>
          <cell r="E383" t="str">
            <v>m3</v>
          </cell>
          <cell r="F383" t="str">
            <v>caùi</v>
          </cell>
          <cell r="G383">
            <v>11184</v>
          </cell>
        </row>
        <row r="384">
          <cell r="A384" t="str">
            <v>03.1222</v>
          </cell>
          <cell r="B384" t="str">
            <v>03.1222</v>
          </cell>
          <cell r="C384" t="str">
            <v>tích ñaùy moùng &lt;=50m2, ñoä saâu hoá &lt;=4 m</v>
          </cell>
          <cell r="D384" t="str">
            <v>Ñaát caáp II</v>
          </cell>
          <cell r="E384" t="str">
            <v>m3</v>
          </cell>
          <cell r="F384" t="str">
            <v>caùi</v>
          </cell>
          <cell r="G384">
            <v>14863</v>
          </cell>
        </row>
        <row r="385">
          <cell r="A385" t="str">
            <v>03.1223</v>
          </cell>
          <cell r="B385" t="str">
            <v>03.1223</v>
          </cell>
          <cell r="C385" t="str">
            <v>thaocongto_1p</v>
          </cell>
          <cell r="D385" t="str">
            <v>Ñaát caáp III</v>
          </cell>
          <cell r="E385" t="str">
            <v>m3</v>
          </cell>
          <cell r="F385" t="str">
            <v>caùi</v>
          </cell>
          <cell r="G385">
            <v>21632</v>
          </cell>
        </row>
        <row r="386">
          <cell r="A386" t="str">
            <v>03.1224</v>
          </cell>
          <cell r="B386" t="str">
            <v>03.1224</v>
          </cell>
          <cell r="C386" t="str">
            <v>thaocongto_3p</v>
          </cell>
          <cell r="D386" t="str">
            <v>Ñaát caáp IV</v>
          </cell>
          <cell r="E386" t="str">
            <v>m3</v>
          </cell>
          <cell r="F386" t="str">
            <v>caùi</v>
          </cell>
          <cell r="G386">
            <v>31786</v>
          </cell>
        </row>
        <row r="387">
          <cell r="A387" t="str">
            <v>03.1241</v>
          </cell>
          <cell r="B387" t="str">
            <v>03.1241</v>
          </cell>
          <cell r="C387" t="str">
            <v>Ñaøo hoá theá, moùng neùo,moùng coät coù dieän</v>
          </cell>
          <cell r="D387" t="str">
            <v>Ñaát caáp I</v>
          </cell>
          <cell r="E387" t="str">
            <v>m3</v>
          </cell>
          <cell r="F387" t="str">
            <v>m</v>
          </cell>
          <cell r="G387">
            <v>12361</v>
          </cell>
        </row>
        <row r="388">
          <cell r="A388" t="str">
            <v>03.1242</v>
          </cell>
          <cell r="B388" t="str">
            <v>03.1242</v>
          </cell>
          <cell r="C388" t="str">
            <v>tích ñaùy moùng &lt;=50m2, ñoä saâu hoá &gt;4 m</v>
          </cell>
          <cell r="D388" t="str">
            <v>Ñaát caáp II</v>
          </cell>
          <cell r="E388" t="str">
            <v>m3</v>
          </cell>
          <cell r="F388" t="str">
            <v>caùi</v>
          </cell>
          <cell r="G388">
            <v>16334</v>
          </cell>
        </row>
        <row r="389">
          <cell r="A389" t="str">
            <v>03.1243</v>
          </cell>
          <cell r="B389" t="str">
            <v>03.1243</v>
          </cell>
          <cell r="C389" t="str">
            <v>thaodoMBA15</v>
          </cell>
          <cell r="D389" t="str">
            <v>Ñaát caáp III</v>
          </cell>
          <cell r="E389" t="str">
            <v>m3</v>
          </cell>
          <cell r="F389" t="str">
            <v>caùi</v>
          </cell>
          <cell r="G389">
            <v>23839</v>
          </cell>
        </row>
        <row r="390">
          <cell r="A390" t="str">
            <v>03.1244</v>
          </cell>
          <cell r="B390" t="str">
            <v>03.1244</v>
          </cell>
          <cell r="C390" t="str">
            <v>thaodoMBA20</v>
          </cell>
          <cell r="D390" t="str">
            <v>Ñaát caáp IV</v>
          </cell>
          <cell r="E390" t="str">
            <v>m3</v>
          </cell>
          <cell r="F390" t="str">
            <v>caùi</v>
          </cell>
          <cell r="G390">
            <v>35023</v>
          </cell>
        </row>
        <row r="391">
          <cell r="A391" t="str">
            <v>03.1251</v>
          </cell>
          <cell r="B391" t="str">
            <v>03.1251</v>
          </cell>
          <cell r="C391" t="str">
            <v>Ñaøo hoá theá, moùng neùo,moùng coät coù dieän</v>
          </cell>
          <cell r="D391" t="str">
            <v>Ñaát caáp I</v>
          </cell>
          <cell r="E391" t="str">
            <v>m3</v>
          </cell>
          <cell r="F391" t="str">
            <v>caùi</v>
          </cell>
          <cell r="G391">
            <v>9712</v>
          </cell>
        </row>
        <row r="392">
          <cell r="A392" t="str">
            <v>03.1252</v>
          </cell>
          <cell r="B392" t="str">
            <v>03.1252</v>
          </cell>
          <cell r="C392" t="str">
            <v>tích ñaùy moùng &lt;=75m2, ñoä saâu hoá &lt;=2 m</v>
          </cell>
          <cell r="D392" t="str">
            <v>Ñaát caáp II</v>
          </cell>
          <cell r="E392" t="str">
            <v>m3</v>
          </cell>
          <cell r="F392" t="str">
            <v>caùi</v>
          </cell>
          <cell r="G392">
            <v>13097</v>
          </cell>
        </row>
        <row r="393">
          <cell r="A393" t="str">
            <v>03.1253</v>
          </cell>
          <cell r="B393" t="str">
            <v>03.1253</v>
          </cell>
          <cell r="C393" t="str">
            <v>thaodoMBA37,5</v>
          </cell>
          <cell r="D393" t="str">
            <v>Ñaát caáp III</v>
          </cell>
          <cell r="E393" t="str">
            <v>m3</v>
          </cell>
          <cell r="F393" t="str">
            <v>caùi</v>
          </cell>
          <cell r="G393">
            <v>19572</v>
          </cell>
        </row>
        <row r="394">
          <cell r="A394" t="str">
            <v>03.1254</v>
          </cell>
          <cell r="B394" t="str">
            <v>03.1254</v>
          </cell>
          <cell r="C394" t="str">
            <v>thaodoMBA50</v>
          </cell>
          <cell r="D394" t="str">
            <v>Ñaát caáp IV</v>
          </cell>
          <cell r="E394" t="str">
            <v>m3</v>
          </cell>
          <cell r="F394" t="str">
            <v>caùi</v>
          </cell>
          <cell r="G394">
            <v>29284</v>
          </cell>
        </row>
        <row r="395">
          <cell r="A395" t="str">
            <v>03.1261</v>
          </cell>
          <cell r="B395" t="str">
            <v>03.1261</v>
          </cell>
          <cell r="C395" t="str">
            <v>Ñaøo hoá theá, moùng neùo,moùng coät coù dieän</v>
          </cell>
          <cell r="D395" t="str">
            <v>Ñaát caáp I</v>
          </cell>
          <cell r="E395" t="str">
            <v>m3</v>
          </cell>
          <cell r="F395">
            <v>29284</v>
          </cell>
          <cell r="G395">
            <v>10595</v>
          </cell>
        </row>
        <row r="396">
          <cell r="A396" t="str">
            <v>03.1262</v>
          </cell>
          <cell r="B396" t="str">
            <v>03.1262</v>
          </cell>
          <cell r="C396" t="str">
            <v>tích ñaùy moùng &lt;=75m2, ñoä saâu hoá &lt;=3 m</v>
          </cell>
          <cell r="D396" t="str">
            <v>Ñaát caáp II</v>
          </cell>
          <cell r="E396" t="str">
            <v>m3</v>
          </cell>
          <cell r="F396" t="str">
            <v>caùi</v>
          </cell>
          <cell r="G396">
            <v>14127</v>
          </cell>
        </row>
        <row r="397">
          <cell r="A397" t="str">
            <v>03.1263</v>
          </cell>
          <cell r="B397" t="str">
            <v>03.1263</v>
          </cell>
          <cell r="C397" t="str">
            <v>thaodoMBA100</v>
          </cell>
          <cell r="D397" t="str">
            <v>Ñaát caáp III</v>
          </cell>
          <cell r="E397" t="str">
            <v>m3</v>
          </cell>
          <cell r="F397" t="str">
            <v>caùi</v>
          </cell>
          <cell r="G397">
            <v>21043</v>
          </cell>
        </row>
        <row r="398">
          <cell r="A398" t="str">
            <v>03.1264</v>
          </cell>
          <cell r="B398" t="str">
            <v>03.1264</v>
          </cell>
          <cell r="C398" t="str">
            <v>thaodoMBA125</v>
          </cell>
          <cell r="D398" t="str">
            <v>Ñaát caáp IV</v>
          </cell>
          <cell r="E398" t="str">
            <v>m3</v>
          </cell>
          <cell r="F398" t="str">
            <v>caùi</v>
          </cell>
          <cell r="G398">
            <v>30756</v>
          </cell>
        </row>
        <row r="399">
          <cell r="A399" t="str">
            <v>03.1271</v>
          </cell>
          <cell r="B399" t="str">
            <v>03.1271</v>
          </cell>
          <cell r="C399" t="str">
            <v>Ñaøo hoá theá, moùng neùo,moùng coät coù dieän</v>
          </cell>
          <cell r="D399" t="str">
            <v>Ñaát caáp I</v>
          </cell>
          <cell r="E399" t="str">
            <v>m3</v>
          </cell>
          <cell r="F399" t="str">
            <v>caùi</v>
          </cell>
          <cell r="G399">
            <v>11478</v>
          </cell>
        </row>
        <row r="400">
          <cell r="A400" t="str">
            <v>03.1272</v>
          </cell>
          <cell r="B400" t="str">
            <v>03.1272</v>
          </cell>
          <cell r="C400" t="str">
            <v>tích ñaùy moùng &lt;=75m2, ñoä saâu hoá &lt;=4 m</v>
          </cell>
          <cell r="D400" t="str">
            <v>Ñaát caáp II</v>
          </cell>
          <cell r="E400" t="str">
            <v>m3</v>
          </cell>
          <cell r="F400" t="str">
            <v>caùi</v>
          </cell>
          <cell r="G400">
            <v>15451</v>
          </cell>
        </row>
        <row r="401">
          <cell r="A401" t="str">
            <v>03.1273</v>
          </cell>
          <cell r="B401" t="str">
            <v>03.1273</v>
          </cell>
          <cell r="C401" t="str">
            <v>thaodoMBA200</v>
          </cell>
          <cell r="D401" t="str">
            <v>Ñaát caáp III</v>
          </cell>
          <cell r="E401" t="str">
            <v>m3</v>
          </cell>
          <cell r="F401" t="str">
            <v>caùi</v>
          </cell>
          <cell r="G401">
            <v>22368</v>
          </cell>
        </row>
        <row r="402">
          <cell r="A402" t="str">
            <v>03.1274</v>
          </cell>
          <cell r="B402" t="str">
            <v>03.1274</v>
          </cell>
          <cell r="C402" t="str">
            <v>thaodoMBA250</v>
          </cell>
          <cell r="D402" t="str">
            <v>Ñaát caáp IV</v>
          </cell>
          <cell r="E402" t="str">
            <v>m3</v>
          </cell>
          <cell r="F402" t="str">
            <v>caùi</v>
          </cell>
          <cell r="G402">
            <v>32669</v>
          </cell>
        </row>
        <row r="403">
          <cell r="A403" t="str">
            <v>03.1281</v>
          </cell>
          <cell r="B403" t="str">
            <v>03.1281</v>
          </cell>
          <cell r="C403" t="str">
            <v>Ñaøo hoá theá, moùng neùo,moùng coät coù dieän</v>
          </cell>
          <cell r="D403" t="str">
            <v>Ñaát caáp I</v>
          </cell>
          <cell r="E403" t="str">
            <v>m3</v>
          </cell>
          <cell r="F403" t="str">
            <v>caùi</v>
          </cell>
          <cell r="G403">
            <v>12655</v>
          </cell>
        </row>
        <row r="404">
          <cell r="A404" t="str">
            <v>03.1282</v>
          </cell>
          <cell r="B404" t="str">
            <v>03.1282</v>
          </cell>
          <cell r="C404" t="str">
            <v>tích ñaùy moùng &lt;=75m2, ñoä saâu hoá &gt;4 m</v>
          </cell>
          <cell r="D404" t="str">
            <v>Ñaát caáp II</v>
          </cell>
          <cell r="E404" t="str">
            <v>m3</v>
          </cell>
          <cell r="F404" t="str">
            <v>caùi</v>
          </cell>
          <cell r="G404">
            <v>17070</v>
          </cell>
        </row>
        <row r="405">
          <cell r="A405" t="str">
            <v>03.1283</v>
          </cell>
          <cell r="B405" t="str">
            <v>03.1283</v>
          </cell>
          <cell r="C405" t="str">
            <v>thaodoMBA320</v>
          </cell>
          <cell r="D405" t="str">
            <v>Ñaát caáp III</v>
          </cell>
          <cell r="E405" t="str">
            <v>m3</v>
          </cell>
          <cell r="F405" t="str">
            <v>caùi</v>
          </cell>
          <cell r="G405">
            <v>24575</v>
          </cell>
        </row>
        <row r="406">
          <cell r="A406" t="str">
            <v>03.1284</v>
          </cell>
          <cell r="B406" t="str">
            <v>03.1284</v>
          </cell>
          <cell r="C406" t="str">
            <v>thaodoMBA400</v>
          </cell>
          <cell r="D406" t="str">
            <v>Ñaát caáp IV</v>
          </cell>
          <cell r="E406" t="str">
            <v>m3</v>
          </cell>
          <cell r="F406" t="str">
            <v>caùi</v>
          </cell>
          <cell r="G406">
            <v>35906</v>
          </cell>
        </row>
        <row r="407">
          <cell r="A407" t="str">
            <v>03.1291</v>
          </cell>
          <cell r="B407" t="str">
            <v>03.1291</v>
          </cell>
          <cell r="C407" t="str">
            <v>Ñaøo hoá theá, moùng neùo,moùng coät coù dieän</v>
          </cell>
          <cell r="D407" t="str">
            <v>Ñaát caáp I</v>
          </cell>
          <cell r="E407" t="str">
            <v>m3</v>
          </cell>
          <cell r="F407" t="str">
            <v>caùi</v>
          </cell>
          <cell r="G407">
            <v>10007</v>
          </cell>
        </row>
        <row r="408">
          <cell r="A408" t="str">
            <v>03.1292</v>
          </cell>
          <cell r="B408" t="str">
            <v>03.1292</v>
          </cell>
          <cell r="C408" t="str">
            <v>tích ñaùy moùng &lt;=100m2, ñoä saâu hoá &lt;=2 m</v>
          </cell>
          <cell r="D408" t="str">
            <v>Ñaát caáp II</v>
          </cell>
          <cell r="E408" t="str">
            <v>m3</v>
          </cell>
          <cell r="F408" t="str">
            <v>caùi</v>
          </cell>
          <cell r="G408">
            <v>13391</v>
          </cell>
        </row>
        <row r="409">
          <cell r="A409" t="str">
            <v>03.1293</v>
          </cell>
          <cell r="B409" t="str">
            <v>03.1293</v>
          </cell>
          <cell r="C409" t="str">
            <v>thaodoMBA630</v>
          </cell>
          <cell r="D409" t="str">
            <v>Ñaát caáp III</v>
          </cell>
          <cell r="E409" t="str">
            <v>m3</v>
          </cell>
          <cell r="F409" t="str">
            <v>caùi</v>
          </cell>
          <cell r="G409">
            <v>20308</v>
          </cell>
        </row>
        <row r="410">
          <cell r="A410" t="str">
            <v>03.1294</v>
          </cell>
          <cell r="B410" t="str">
            <v>03.1294</v>
          </cell>
          <cell r="C410" t="str">
            <v>thaodoMBA750</v>
          </cell>
          <cell r="D410" t="str">
            <v>Ñaát caáp IV</v>
          </cell>
          <cell r="E410" t="str">
            <v>m3</v>
          </cell>
          <cell r="F410" t="str">
            <v>caùi</v>
          </cell>
          <cell r="G410">
            <v>30167</v>
          </cell>
        </row>
        <row r="411">
          <cell r="A411" t="str">
            <v>03.1301</v>
          </cell>
          <cell r="B411" t="str">
            <v>03.1301</v>
          </cell>
          <cell r="C411" t="str">
            <v>Ñaøo hoá theá, moùng neùo,moùng coät coù dieän</v>
          </cell>
          <cell r="D411" t="str">
            <v>Ñaát caáp I</v>
          </cell>
          <cell r="E411" t="str">
            <v>m3</v>
          </cell>
          <cell r="F411" t="str">
            <v>caùi</v>
          </cell>
          <cell r="G411">
            <v>10890</v>
          </cell>
        </row>
        <row r="412">
          <cell r="A412" t="str">
            <v>03.1302</v>
          </cell>
          <cell r="B412" t="str">
            <v>03.1302</v>
          </cell>
          <cell r="C412" t="str">
            <v>tích ñaùy moùng &lt;=100m2, ñoä saâu hoá &lt;=3 m</v>
          </cell>
          <cell r="D412" t="str">
            <v>Ñaát caáp II</v>
          </cell>
          <cell r="E412" t="str">
            <v>m3</v>
          </cell>
          <cell r="F412" t="str">
            <v>boä</v>
          </cell>
          <cell r="G412">
            <v>14569</v>
          </cell>
        </row>
        <row r="413">
          <cell r="A413" t="str">
            <v>03.1303</v>
          </cell>
          <cell r="B413" t="str">
            <v>03.1303</v>
          </cell>
          <cell r="C413" t="str">
            <v>Thaododaytt</v>
          </cell>
          <cell r="D413" t="str">
            <v>Ñaát caáp III</v>
          </cell>
          <cell r="E413" t="str">
            <v>m3</v>
          </cell>
          <cell r="F413" t="str">
            <v>km</v>
          </cell>
          <cell r="G413">
            <v>21632</v>
          </cell>
        </row>
        <row r="414">
          <cell r="A414" t="str">
            <v>03.1304</v>
          </cell>
          <cell r="B414" t="str">
            <v>03.1304</v>
          </cell>
          <cell r="C414" t="str">
            <v>ThaodohopDk1p</v>
          </cell>
          <cell r="D414" t="str">
            <v>Ñaát caáp IV</v>
          </cell>
          <cell r="E414" t="str">
            <v>m3</v>
          </cell>
          <cell r="F414" t="str">
            <v>caùi</v>
          </cell>
          <cell r="G414">
            <v>31786</v>
          </cell>
        </row>
        <row r="415">
          <cell r="A415" t="str">
            <v>03.1311</v>
          </cell>
          <cell r="B415" t="str">
            <v>03.1311</v>
          </cell>
          <cell r="C415" t="str">
            <v>Ñaøo hoá theá, moùng neùo,moùng coät coù dieän</v>
          </cell>
          <cell r="D415" t="str">
            <v>Ñaát caáp I</v>
          </cell>
          <cell r="E415" t="str">
            <v>m3</v>
          </cell>
          <cell r="F415" t="str">
            <v>caùi</v>
          </cell>
          <cell r="G415">
            <v>11773</v>
          </cell>
        </row>
        <row r="416">
          <cell r="A416" t="str">
            <v>03.1312</v>
          </cell>
          <cell r="B416" t="str">
            <v>03.1312</v>
          </cell>
          <cell r="C416" t="str">
            <v>tích ñaùy moùng &lt;=100m2, ñoä saâu hoá &lt;=4 m</v>
          </cell>
          <cell r="D416" t="str">
            <v>Ñaát caáp II</v>
          </cell>
          <cell r="E416" t="str">
            <v>m3</v>
          </cell>
          <cell r="F416" t="str">
            <v>vò trí</v>
          </cell>
          <cell r="G416">
            <v>15893</v>
          </cell>
        </row>
        <row r="417">
          <cell r="A417" t="str">
            <v>03.1313</v>
          </cell>
          <cell r="B417" t="str">
            <v>03.1313</v>
          </cell>
          <cell r="C417" t="str">
            <v>thaoT100-3</v>
          </cell>
          <cell r="D417" t="str">
            <v>Ñaát caáp III</v>
          </cell>
          <cell r="E417" t="str">
            <v>m3</v>
          </cell>
          <cell r="F417" t="str">
            <v>maùy</v>
          </cell>
          <cell r="G417">
            <v>22956</v>
          </cell>
        </row>
        <row r="418">
          <cell r="A418" t="str">
            <v>03.1314</v>
          </cell>
          <cell r="B418" t="str">
            <v>03.1314</v>
          </cell>
          <cell r="C418" t="str">
            <v>thaot160-3</v>
          </cell>
          <cell r="D418" t="str">
            <v>Ñaát caáp IV</v>
          </cell>
          <cell r="E418" t="str">
            <v>m3</v>
          </cell>
          <cell r="F418" t="str">
            <v>maùy</v>
          </cell>
          <cell r="G418">
            <v>33699</v>
          </cell>
        </row>
        <row r="419">
          <cell r="A419" t="str">
            <v>03.1321</v>
          </cell>
          <cell r="B419" t="str">
            <v>03.1321</v>
          </cell>
          <cell r="C419" t="str">
            <v>Ñaøo hoá theá, moùng neùo,moùng coät coù dieän</v>
          </cell>
          <cell r="D419" t="str">
            <v>Ñaát caáp I</v>
          </cell>
          <cell r="E419" t="str">
            <v>m3</v>
          </cell>
          <cell r="F419" t="str">
            <v>maùy</v>
          </cell>
          <cell r="G419">
            <v>12950</v>
          </cell>
        </row>
        <row r="420">
          <cell r="A420" t="str">
            <v>03.1322</v>
          </cell>
          <cell r="B420" t="str">
            <v>03.1322</v>
          </cell>
          <cell r="C420" t="str">
            <v>tích ñaùy moùng &lt;=100m2, ñoä saâu hoá &gt;4 m</v>
          </cell>
          <cell r="D420" t="str">
            <v>Ñaát caáp II</v>
          </cell>
          <cell r="E420" t="str">
            <v>m3</v>
          </cell>
          <cell r="F420" t="str">
            <v>maùy</v>
          </cell>
          <cell r="G420">
            <v>17512</v>
          </cell>
        </row>
        <row r="421">
          <cell r="A421" t="str">
            <v>03.1323</v>
          </cell>
          <cell r="B421" t="str">
            <v>03.1323</v>
          </cell>
          <cell r="C421" t="str">
            <v>thaot630-3</v>
          </cell>
          <cell r="D421" t="str">
            <v>Ñaát caáp III</v>
          </cell>
          <cell r="E421" t="str">
            <v>m3</v>
          </cell>
          <cell r="F421" t="str">
            <v>maùy</v>
          </cell>
          <cell r="G421">
            <v>25311</v>
          </cell>
        </row>
        <row r="422">
          <cell r="A422" t="str">
            <v>03.1324</v>
          </cell>
          <cell r="B422" t="str">
            <v>03.1324</v>
          </cell>
          <cell r="C422" t="str">
            <v>thaot800-3</v>
          </cell>
          <cell r="D422" t="str">
            <v>Ñaát caáp IV</v>
          </cell>
          <cell r="E422" t="str">
            <v>m3</v>
          </cell>
          <cell r="F422" t="str">
            <v>maùy</v>
          </cell>
          <cell r="G422">
            <v>37084</v>
          </cell>
        </row>
        <row r="423">
          <cell r="A423" t="str">
            <v>03.1331</v>
          </cell>
          <cell r="B423" t="str">
            <v>03.1331</v>
          </cell>
          <cell r="C423" t="str">
            <v>Ñaøo hoá theá, moùng neùo,moùng coät coù dieän</v>
          </cell>
          <cell r="D423" t="str">
            <v>Ñaát caáp I</v>
          </cell>
          <cell r="E423" t="str">
            <v>m3</v>
          </cell>
          <cell r="F423" t="str">
            <v>maùy</v>
          </cell>
          <cell r="G423">
            <v>10595</v>
          </cell>
        </row>
        <row r="424">
          <cell r="A424" t="str">
            <v>03.1332</v>
          </cell>
          <cell r="B424" t="str">
            <v>03.1332</v>
          </cell>
          <cell r="C424" t="str">
            <v>tích ñaùy moùng &lt;=150m2, ñoä saâu hoá &lt;=2 m</v>
          </cell>
          <cell r="D424" t="str">
            <v>Ñaát caáp II</v>
          </cell>
          <cell r="E424" t="str">
            <v>m3</v>
          </cell>
          <cell r="F424" t="str">
            <v>maùy</v>
          </cell>
          <cell r="G424">
            <v>14127</v>
          </cell>
        </row>
        <row r="425">
          <cell r="A425" t="str">
            <v>03.1333</v>
          </cell>
          <cell r="B425" t="str">
            <v>03.1333</v>
          </cell>
          <cell r="C425" t="str">
            <v>thaoT375-1</v>
          </cell>
          <cell r="D425" t="str">
            <v>Ñaát caáp III</v>
          </cell>
          <cell r="E425" t="str">
            <v>m3</v>
          </cell>
          <cell r="F425" t="str">
            <v>maùy</v>
          </cell>
          <cell r="G425">
            <v>21191</v>
          </cell>
        </row>
        <row r="426">
          <cell r="A426" t="str">
            <v>03.1334</v>
          </cell>
          <cell r="B426" t="str">
            <v>03.1334</v>
          </cell>
          <cell r="C426" t="str">
            <v>thaoT50-1</v>
          </cell>
          <cell r="D426" t="str">
            <v>Ñaát caáp IV</v>
          </cell>
          <cell r="E426" t="str">
            <v>m3</v>
          </cell>
          <cell r="F426" t="str">
            <v>maùy</v>
          </cell>
          <cell r="G426">
            <v>31639</v>
          </cell>
        </row>
        <row r="427">
          <cell r="A427" t="str">
            <v>03.1341</v>
          </cell>
          <cell r="B427" t="str">
            <v>03.1341</v>
          </cell>
          <cell r="C427" t="str">
            <v>Ñaøo hoá theá, moùng neùo,moùng coät coù dieän</v>
          </cell>
          <cell r="D427" t="str">
            <v>Ñaát caáp I</v>
          </cell>
          <cell r="E427" t="str">
            <v>m3</v>
          </cell>
          <cell r="F427" t="str">
            <v>boä</v>
          </cell>
          <cell r="G427">
            <v>11331</v>
          </cell>
        </row>
        <row r="428">
          <cell r="A428" t="str">
            <v>03.1342</v>
          </cell>
          <cell r="B428" t="str">
            <v>03.1342</v>
          </cell>
          <cell r="C428" t="str">
            <v>tích ñaùy moùng &lt;=150m2, ñoä saâu hoá &lt;=3 m</v>
          </cell>
          <cell r="D428" t="str">
            <v>Ñaát caáp II</v>
          </cell>
          <cell r="E428" t="str">
            <v>m3</v>
          </cell>
          <cell r="F428" t="str">
            <v>caùi</v>
          </cell>
          <cell r="G428">
            <v>15451</v>
          </cell>
        </row>
        <row r="429">
          <cell r="A429" t="str">
            <v>03.1343</v>
          </cell>
          <cell r="B429" t="str">
            <v>03.1343</v>
          </cell>
          <cell r="C429" t="str">
            <v>thaoLA21</v>
          </cell>
          <cell r="D429" t="str">
            <v>Ñaát caáp III</v>
          </cell>
          <cell r="E429" t="str">
            <v>m3</v>
          </cell>
          <cell r="F429" t="str">
            <v>caùi</v>
          </cell>
          <cell r="G429">
            <v>22809</v>
          </cell>
        </row>
        <row r="430">
          <cell r="A430" t="str">
            <v>03.1344</v>
          </cell>
          <cell r="B430" t="str">
            <v>03.1344</v>
          </cell>
          <cell r="C430" t="str">
            <v>Thaotu</v>
          </cell>
          <cell r="D430" t="str">
            <v>Ñaát caáp IV</v>
          </cell>
          <cell r="E430" t="str">
            <v>m3</v>
          </cell>
          <cell r="F430" t="str">
            <v>kVAr</v>
          </cell>
          <cell r="G430">
            <v>33405</v>
          </cell>
        </row>
        <row r="431">
          <cell r="A431" t="str">
            <v>03.1351</v>
          </cell>
          <cell r="B431" t="str">
            <v>03.1351</v>
          </cell>
          <cell r="C431" t="str">
            <v>Ñaøo hoá theá, moùng neùo,moùng coät coù dieän</v>
          </cell>
          <cell r="D431" t="str">
            <v>Ñaát caáp I</v>
          </cell>
          <cell r="E431" t="str">
            <v>m3</v>
          </cell>
          <cell r="F431" t="str">
            <v>caùi</v>
          </cell>
          <cell r="G431">
            <v>12508</v>
          </cell>
        </row>
        <row r="432">
          <cell r="A432" t="str">
            <v>03.1352</v>
          </cell>
          <cell r="B432" t="str">
            <v>03.1352</v>
          </cell>
          <cell r="C432" t="str">
            <v>tích ñaùy moùng &lt;=150m2, ñoä saâu hoá &lt;=4 m</v>
          </cell>
          <cell r="D432" t="str">
            <v>Ñaát caáp II</v>
          </cell>
          <cell r="E432" t="str">
            <v>m3</v>
          </cell>
          <cell r="F432" t="str">
            <v>caùi</v>
          </cell>
          <cell r="G432">
            <v>16629</v>
          </cell>
        </row>
        <row r="433">
          <cell r="A433" t="str">
            <v>03.1353</v>
          </cell>
          <cell r="B433" t="str">
            <v>03.1353</v>
          </cell>
          <cell r="C433" t="str">
            <v>ThaoLBS</v>
          </cell>
          <cell r="D433" t="str">
            <v>Ñaát caáp III</v>
          </cell>
          <cell r="E433" t="str">
            <v>m3</v>
          </cell>
          <cell r="F433" t="str">
            <v>caùi</v>
          </cell>
          <cell r="G433">
            <v>24134</v>
          </cell>
        </row>
        <row r="434">
          <cell r="A434" t="str">
            <v>03.1354</v>
          </cell>
          <cell r="B434" t="str">
            <v>03.1354</v>
          </cell>
          <cell r="C434" t="str">
            <v>ThaoLTD</v>
          </cell>
          <cell r="D434" t="str">
            <v>Ñaát caáp IV</v>
          </cell>
          <cell r="E434" t="str">
            <v>m3</v>
          </cell>
          <cell r="F434" t="str">
            <v>caùi</v>
          </cell>
          <cell r="G434">
            <v>35318</v>
          </cell>
        </row>
        <row r="435">
          <cell r="A435" t="str">
            <v>03.1361</v>
          </cell>
          <cell r="B435" t="str">
            <v>03.1361</v>
          </cell>
          <cell r="C435" t="str">
            <v>Ñaøo hoá theá, moùng neùo,moùng coät coù dieän</v>
          </cell>
          <cell r="D435" t="str">
            <v>Ñaát caáp I</v>
          </cell>
          <cell r="E435" t="str">
            <v>m3</v>
          </cell>
          <cell r="F435" t="str">
            <v>caùi</v>
          </cell>
          <cell r="G435">
            <v>13833</v>
          </cell>
        </row>
        <row r="436">
          <cell r="A436" t="str">
            <v>03.1362</v>
          </cell>
          <cell r="B436" t="str">
            <v>03.1362</v>
          </cell>
          <cell r="C436" t="str">
            <v>tích ñaùy moùng &lt;=150m2, ñoä saâu hoá &gt;4 m</v>
          </cell>
          <cell r="D436" t="str">
            <v>Ñaát caáp II</v>
          </cell>
          <cell r="E436" t="str">
            <v>m3</v>
          </cell>
          <cell r="F436" t="str">
            <v>caùi</v>
          </cell>
          <cell r="G436">
            <v>18247</v>
          </cell>
        </row>
        <row r="437">
          <cell r="A437" t="str">
            <v>03.1363</v>
          </cell>
          <cell r="B437" t="str">
            <v>03.1363</v>
          </cell>
          <cell r="C437" t="str">
            <v>ThaoTI400HT</v>
          </cell>
          <cell r="D437" t="str">
            <v>Ñaát caáp III</v>
          </cell>
          <cell r="E437" t="str">
            <v>m3</v>
          </cell>
          <cell r="F437" t="str">
            <v>caùi</v>
          </cell>
          <cell r="G437">
            <v>26488</v>
          </cell>
        </row>
        <row r="438">
          <cell r="A438" t="str">
            <v>03.1364</v>
          </cell>
          <cell r="B438" t="str">
            <v>03.1364</v>
          </cell>
          <cell r="C438" t="str">
            <v>ThaoTI150HT</v>
          </cell>
          <cell r="D438" t="str">
            <v>Ñaát caáp IV</v>
          </cell>
          <cell r="E438" t="str">
            <v>m3</v>
          </cell>
          <cell r="F438" t="str">
            <v>caùi</v>
          </cell>
          <cell r="G438">
            <v>38849</v>
          </cell>
        </row>
        <row r="439">
          <cell r="A439" t="str">
            <v>03.1371</v>
          </cell>
          <cell r="B439" t="str">
            <v>03.1371</v>
          </cell>
          <cell r="C439" t="str">
            <v>Ñaøo hoá theá, moùng neùo,moùng coät coù dieän</v>
          </cell>
          <cell r="D439" t="str">
            <v>Ñaát caáp I</v>
          </cell>
          <cell r="E439" t="str">
            <v>m3</v>
          </cell>
          <cell r="F439" t="str">
            <v>caùi</v>
          </cell>
          <cell r="G439">
            <v>11184</v>
          </cell>
        </row>
        <row r="440">
          <cell r="A440" t="str">
            <v>03.1372</v>
          </cell>
          <cell r="B440" t="str">
            <v>03.1372</v>
          </cell>
          <cell r="C440" t="str">
            <v>tích ñaùy moùng &lt;=200m2, ñoä saâu hoá &lt;=2 m</v>
          </cell>
          <cell r="D440" t="str">
            <v>Ñaát caáp II</v>
          </cell>
          <cell r="E440" t="str">
            <v>m3</v>
          </cell>
          <cell r="F440" t="str">
            <v>caùi</v>
          </cell>
          <cell r="G440">
            <v>14716</v>
          </cell>
        </row>
        <row r="441">
          <cell r="A441" t="str">
            <v>03.1373</v>
          </cell>
          <cell r="B441" t="str">
            <v>03.1373</v>
          </cell>
          <cell r="C441" t="str">
            <v>ThaoTI300HT</v>
          </cell>
          <cell r="D441" t="str">
            <v>Ñaát caáp III</v>
          </cell>
          <cell r="E441" t="str">
            <v>m3</v>
          </cell>
          <cell r="F441" t="str">
            <v>caùi</v>
          </cell>
          <cell r="G441">
            <v>22074</v>
          </cell>
        </row>
        <row r="442">
          <cell r="A442" t="str">
            <v>03.1374</v>
          </cell>
          <cell r="B442" t="str">
            <v>03.1374</v>
          </cell>
          <cell r="C442" t="str">
            <v>ThaoT600HT</v>
          </cell>
          <cell r="D442" t="str">
            <v>Ñaát caáp IV</v>
          </cell>
          <cell r="E442" t="str">
            <v>m3</v>
          </cell>
          <cell r="F442" t="str">
            <v>caùi</v>
          </cell>
          <cell r="G442">
            <v>33257</v>
          </cell>
        </row>
        <row r="443">
          <cell r="A443" t="str">
            <v>03.1381</v>
          </cell>
          <cell r="B443" t="str">
            <v>03.1381</v>
          </cell>
          <cell r="C443" t="str">
            <v>Ñaøo hoá theá, moùng neùo,moùng coät coù dieän</v>
          </cell>
          <cell r="D443" t="str">
            <v>Ñaát caáp I</v>
          </cell>
          <cell r="E443" t="str">
            <v>m3</v>
          </cell>
          <cell r="F443" t="str">
            <v>caùi</v>
          </cell>
          <cell r="G443">
            <v>11773</v>
          </cell>
        </row>
        <row r="444">
          <cell r="A444" t="str">
            <v>03.1382</v>
          </cell>
          <cell r="B444" t="str">
            <v>03.1382</v>
          </cell>
          <cell r="C444" t="str">
            <v>tích ñaùy moùng &lt;=200m2, ñoä saâu hoá &lt;=3 m</v>
          </cell>
          <cell r="D444" t="str">
            <v>Ñaát caáp II</v>
          </cell>
          <cell r="E444" t="str">
            <v>m3</v>
          </cell>
          <cell r="F444" t="str">
            <v>caùi</v>
          </cell>
          <cell r="G444">
            <v>16334</v>
          </cell>
        </row>
        <row r="445">
          <cell r="A445" t="str">
            <v>03.1383</v>
          </cell>
          <cell r="B445" t="str">
            <v>03.1383</v>
          </cell>
          <cell r="C445" t="str">
            <v>ThaoR2</v>
          </cell>
          <cell r="D445" t="str">
            <v>Ñaát caáp III</v>
          </cell>
          <cell r="E445" t="str">
            <v>m3</v>
          </cell>
          <cell r="F445" t="str">
            <v>caùi</v>
          </cell>
          <cell r="G445">
            <v>23987</v>
          </cell>
        </row>
        <row r="446">
          <cell r="A446" t="str">
            <v>03.1384</v>
          </cell>
          <cell r="B446" t="str">
            <v>03.1384</v>
          </cell>
          <cell r="C446" t="str">
            <v>ThaoR3</v>
          </cell>
          <cell r="D446" t="str">
            <v>Ñaát caáp IV</v>
          </cell>
          <cell r="E446" t="str">
            <v>m3</v>
          </cell>
          <cell r="F446" t="str">
            <v>caùi</v>
          </cell>
          <cell r="G446">
            <v>35023</v>
          </cell>
        </row>
        <row r="447">
          <cell r="A447" t="str">
            <v>03.1391</v>
          </cell>
          <cell r="B447" t="str">
            <v>03.1391</v>
          </cell>
          <cell r="C447" t="str">
            <v>Ñaøo hoá theá, moùng neùo,moùng coät coù dieän</v>
          </cell>
          <cell r="D447" t="str">
            <v>Ñaát caáp I</v>
          </cell>
          <cell r="E447" t="str">
            <v>m3</v>
          </cell>
          <cell r="F447" t="str">
            <v>caùi</v>
          </cell>
          <cell r="G447">
            <v>13097</v>
          </cell>
        </row>
        <row r="448">
          <cell r="A448" t="str">
            <v>03.1392</v>
          </cell>
          <cell r="B448" t="str">
            <v>03.1392</v>
          </cell>
          <cell r="C448" t="str">
            <v>tích ñaùy moùng &lt;=200m2, ñoä saâu hoá &lt;=4 m</v>
          </cell>
          <cell r="D448" t="str">
            <v>Ñaát caáp II</v>
          </cell>
          <cell r="E448" t="str">
            <v>m3</v>
          </cell>
          <cell r="F448" t="str">
            <v>boä</v>
          </cell>
          <cell r="G448">
            <v>17512</v>
          </cell>
        </row>
        <row r="449">
          <cell r="A449" t="str">
            <v>03.1393</v>
          </cell>
          <cell r="B449" t="str">
            <v>03.1393</v>
          </cell>
          <cell r="C449" t="str">
            <v>Thaocaudaothung200</v>
          </cell>
          <cell r="D449" t="str">
            <v>Ñaát caáp III</v>
          </cell>
          <cell r="E449" t="str">
            <v>m3</v>
          </cell>
          <cell r="F449" t="str">
            <v>boä</v>
          </cell>
          <cell r="G449">
            <v>25311</v>
          </cell>
        </row>
        <row r="450">
          <cell r="A450" t="str">
            <v>03.1394</v>
          </cell>
          <cell r="B450" t="str">
            <v>03.1394</v>
          </cell>
          <cell r="C450" t="str">
            <v>Thaocaudaothung300</v>
          </cell>
          <cell r="D450" t="str">
            <v>Ñaát caáp IV</v>
          </cell>
          <cell r="E450" t="str">
            <v>m3</v>
          </cell>
          <cell r="F450" t="str">
            <v>boä</v>
          </cell>
          <cell r="G450">
            <v>37084</v>
          </cell>
        </row>
        <row r="451">
          <cell r="A451" t="str">
            <v>03.1411</v>
          </cell>
          <cell r="B451" t="str">
            <v>03.1411</v>
          </cell>
          <cell r="C451" t="str">
            <v>Ñaøo hoá theá, moùng neùo,moùng coät coù dieän</v>
          </cell>
          <cell r="D451" t="str">
            <v>Ñaát caáp I</v>
          </cell>
          <cell r="E451" t="str">
            <v>m3</v>
          </cell>
          <cell r="F451" t="str">
            <v>boä</v>
          </cell>
          <cell r="G451">
            <v>14421</v>
          </cell>
        </row>
        <row r="452">
          <cell r="A452" t="str">
            <v>03.1412</v>
          </cell>
          <cell r="B452" t="str">
            <v>03.1412</v>
          </cell>
          <cell r="C452" t="str">
            <v>tích ñaùy moùng &lt;=200m2, ñoä saâu hoá &gt;4 m</v>
          </cell>
          <cell r="D452" t="str">
            <v>Ñaát caáp II</v>
          </cell>
          <cell r="E452" t="str">
            <v>m3</v>
          </cell>
          <cell r="F452" t="str">
            <v>boä</v>
          </cell>
          <cell r="G452">
            <v>19278</v>
          </cell>
        </row>
        <row r="453">
          <cell r="A453" t="str">
            <v>03.1413</v>
          </cell>
          <cell r="B453" t="str">
            <v>03.1413</v>
          </cell>
          <cell r="C453" t="str">
            <v>Thaocaudaothung600</v>
          </cell>
          <cell r="D453" t="str">
            <v>Ñaát caáp III</v>
          </cell>
          <cell r="E453" t="str">
            <v>m3</v>
          </cell>
          <cell r="F453" t="str">
            <v>boä</v>
          </cell>
          <cell r="G453">
            <v>27813</v>
          </cell>
        </row>
        <row r="454">
          <cell r="A454" t="str">
            <v>03.1414</v>
          </cell>
          <cell r="B454" t="str">
            <v>03.1414</v>
          </cell>
          <cell r="C454" t="str">
            <v>bkeo</v>
          </cell>
          <cell r="D454" t="str">
            <v>Ñaát caáp IV</v>
          </cell>
          <cell r="E454" t="str">
            <v>m3</v>
          </cell>
          <cell r="F454" t="str">
            <v>cuoän</v>
          </cell>
          <cell r="G454">
            <v>40762</v>
          </cell>
          <cell r="H454">
            <v>12000</v>
          </cell>
        </row>
        <row r="455">
          <cell r="A455" t="str">
            <v>03.1421</v>
          </cell>
          <cell r="B455" t="str">
            <v>03.1421</v>
          </cell>
          <cell r="C455" t="str">
            <v>Ñaøo hoá theá, moùng neùo,moùng coät coù dieän</v>
          </cell>
          <cell r="D455" t="str">
            <v>Ñaát caáp I</v>
          </cell>
          <cell r="E455" t="str">
            <v>m3</v>
          </cell>
          <cell r="F455" t="str">
            <v>caùi</v>
          </cell>
          <cell r="G455">
            <v>12361</v>
          </cell>
          <cell r="H455">
            <v>25000</v>
          </cell>
        </row>
        <row r="456">
          <cell r="A456" t="str">
            <v>03.1422</v>
          </cell>
          <cell r="B456" t="str">
            <v>03.1422</v>
          </cell>
          <cell r="C456" t="str">
            <v>tích ñaùy moùng &gt;200m2, ñoä saâu hoá &lt;=2 m</v>
          </cell>
          <cell r="D456" t="str">
            <v>Ñaát caáp II</v>
          </cell>
          <cell r="E456" t="str">
            <v>m3</v>
          </cell>
          <cell r="F456" t="str">
            <v>caùi</v>
          </cell>
          <cell r="G456">
            <v>16187</v>
          </cell>
          <cell r="H456">
            <v>2209000</v>
          </cell>
        </row>
        <row r="457">
          <cell r="A457" t="str">
            <v>03.1423</v>
          </cell>
          <cell r="B457" t="str">
            <v>03.1423</v>
          </cell>
          <cell r="C457" t="str">
            <v>TI2024KV</v>
          </cell>
          <cell r="D457" t="str">
            <v>Ñaát caáp III</v>
          </cell>
          <cell r="E457" t="str">
            <v>m3</v>
          </cell>
          <cell r="F457" t="str">
            <v>caùi</v>
          </cell>
          <cell r="G457">
            <v>24281</v>
          </cell>
          <cell r="H457">
            <v>2209000</v>
          </cell>
        </row>
        <row r="458">
          <cell r="A458" t="str">
            <v>03.1424</v>
          </cell>
          <cell r="B458" t="str">
            <v>03.1424</v>
          </cell>
          <cell r="C458" t="str">
            <v>TI3024KV</v>
          </cell>
          <cell r="D458" t="str">
            <v>Ñaát caáp IV</v>
          </cell>
          <cell r="E458" t="str">
            <v>m3</v>
          </cell>
          <cell r="F458" t="str">
            <v>caùi</v>
          </cell>
          <cell r="G458">
            <v>36642</v>
          </cell>
          <cell r="H458">
            <v>2209000</v>
          </cell>
        </row>
        <row r="459">
          <cell r="A459" t="str">
            <v>03.1431</v>
          </cell>
          <cell r="B459" t="str">
            <v>03.1431</v>
          </cell>
          <cell r="C459" t="str">
            <v>Ñaøo hoá theá, moùng neùo,moùng coät coù dieän</v>
          </cell>
          <cell r="D459" t="str">
            <v>Ñaát caáp I</v>
          </cell>
          <cell r="E459" t="str">
            <v>m3</v>
          </cell>
          <cell r="F459" t="str">
            <v>caùi</v>
          </cell>
          <cell r="G459">
            <v>12950</v>
          </cell>
          <cell r="H459">
            <v>2209000</v>
          </cell>
        </row>
        <row r="460">
          <cell r="A460" t="str">
            <v>03.1432</v>
          </cell>
          <cell r="B460" t="str">
            <v>03.1432</v>
          </cell>
          <cell r="C460" t="str">
            <v>tích ñaùy moùng &gt;200m2, ñoä saâu hoá &lt;=3 m</v>
          </cell>
          <cell r="D460" t="str">
            <v>Ñaát caáp II</v>
          </cell>
          <cell r="E460" t="str">
            <v>m3</v>
          </cell>
          <cell r="F460" t="str">
            <v>caùi</v>
          </cell>
          <cell r="G460">
            <v>17217</v>
          </cell>
          <cell r="H460">
            <v>2209000</v>
          </cell>
        </row>
        <row r="461">
          <cell r="A461" t="str">
            <v>03.1433</v>
          </cell>
          <cell r="B461" t="str">
            <v>03.1433</v>
          </cell>
          <cell r="C461" t="str">
            <v>TI5024KV</v>
          </cell>
          <cell r="D461" t="str">
            <v>Ñaát caáp III</v>
          </cell>
          <cell r="E461" t="str">
            <v>m3</v>
          </cell>
          <cell r="F461" t="str">
            <v>caùi</v>
          </cell>
          <cell r="G461">
            <v>25458</v>
          </cell>
          <cell r="H461">
            <v>2209000</v>
          </cell>
        </row>
        <row r="462">
          <cell r="A462" t="str">
            <v>03.1434</v>
          </cell>
          <cell r="B462" t="str">
            <v>03.1434</v>
          </cell>
          <cell r="C462" t="str">
            <v>TI6024KV</v>
          </cell>
          <cell r="D462" t="str">
            <v>Ñaát caáp IV</v>
          </cell>
          <cell r="E462" t="str">
            <v>m3</v>
          </cell>
          <cell r="F462" t="str">
            <v>caùi</v>
          </cell>
          <cell r="G462">
            <v>38849</v>
          </cell>
          <cell r="H462">
            <v>2209000</v>
          </cell>
        </row>
        <row r="463">
          <cell r="A463" t="str">
            <v>03.1441</v>
          </cell>
          <cell r="B463" t="str">
            <v>03.1441</v>
          </cell>
          <cell r="C463" t="str">
            <v>Ñaøo hoá theá, moùng neùo,moùng coät coù dieän</v>
          </cell>
          <cell r="D463" t="str">
            <v>Ñaát caáp I</v>
          </cell>
          <cell r="E463" t="str">
            <v>m3</v>
          </cell>
          <cell r="F463" t="str">
            <v>caùi</v>
          </cell>
          <cell r="G463">
            <v>14274</v>
          </cell>
          <cell r="H463">
            <v>2209000</v>
          </cell>
        </row>
        <row r="464">
          <cell r="A464" t="str">
            <v>03.1442</v>
          </cell>
          <cell r="B464" t="str">
            <v>03.1442</v>
          </cell>
          <cell r="C464" t="str">
            <v>tích ñaùy moùng &gt;200m2, ñoä saâu hoá &lt;=4 m</v>
          </cell>
          <cell r="D464" t="str">
            <v>Ñaát caáp II</v>
          </cell>
          <cell r="E464" t="str">
            <v>m3</v>
          </cell>
          <cell r="F464" t="str">
            <v>caùi</v>
          </cell>
          <cell r="G464">
            <v>18836</v>
          </cell>
          <cell r="H464">
            <v>2209000</v>
          </cell>
        </row>
        <row r="465">
          <cell r="A465" t="str">
            <v>03.1443</v>
          </cell>
          <cell r="B465" t="str">
            <v>03.1443</v>
          </cell>
          <cell r="C465" t="str">
            <v>TI100HT</v>
          </cell>
          <cell r="D465" t="str">
            <v>Ñaát caáp III</v>
          </cell>
          <cell r="E465" t="str">
            <v>m3</v>
          </cell>
          <cell r="F465" t="str">
            <v>caùi</v>
          </cell>
          <cell r="G465">
            <v>27960</v>
          </cell>
          <cell r="H465">
            <v>90307</v>
          </cell>
        </row>
        <row r="466">
          <cell r="A466" t="str">
            <v>03.1444</v>
          </cell>
          <cell r="B466" t="str">
            <v>03.1444</v>
          </cell>
          <cell r="C466" t="str">
            <v>TI125HT</v>
          </cell>
          <cell r="D466" t="str">
            <v>Ñaát caáp IV</v>
          </cell>
          <cell r="E466" t="str">
            <v>m3</v>
          </cell>
          <cell r="F466" t="str">
            <v>caùi</v>
          </cell>
          <cell r="G466">
            <v>42234</v>
          </cell>
          <cell r="H466">
            <v>90307</v>
          </cell>
        </row>
        <row r="467">
          <cell r="A467" t="str">
            <v>03.1451</v>
          </cell>
          <cell r="B467" t="str">
            <v>03.1451</v>
          </cell>
          <cell r="C467" t="str">
            <v>Ñaøo hoá theá, moùng neùo,moùng coät coù dieän</v>
          </cell>
          <cell r="D467" t="str">
            <v>Ñaát caáp I</v>
          </cell>
          <cell r="E467" t="str">
            <v>m3</v>
          </cell>
          <cell r="F467" t="str">
            <v>caùi</v>
          </cell>
          <cell r="G467">
            <v>15746</v>
          </cell>
          <cell r="H467">
            <v>84475</v>
          </cell>
        </row>
        <row r="468">
          <cell r="A468" t="str">
            <v>03.1452</v>
          </cell>
          <cell r="B468" t="str">
            <v>03.1452</v>
          </cell>
          <cell r="C468" t="str">
            <v>tích ñaùy moùng &gt;200m2, ñoä saâu hoá &gt;4 m</v>
          </cell>
          <cell r="D468" t="str">
            <v>Ñaát caáp II</v>
          </cell>
          <cell r="E468" t="str">
            <v>m3</v>
          </cell>
          <cell r="F468" t="str">
            <v>caùi</v>
          </cell>
          <cell r="G468">
            <v>20749</v>
          </cell>
          <cell r="H468">
            <v>63710</v>
          </cell>
        </row>
        <row r="469">
          <cell r="A469" t="str">
            <v>03.1453</v>
          </cell>
          <cell r="B469" t="str">
            <v>03.1453</v>
          </cell>
          <cell r="C469" t="str">
            <v>TI250HT</v>
          </cell>
          <cell r="D469" t="str">
            <v>Ñaát caáp III</v>
          </cell>
          <cell r="E469" t="str">
            <v>m3</v>
          </cell>
          <cell r="F469" t="str">
            <v>caùi</v>
          </cell>
          <cell r="G469">
            <v>30756</v>
          </cell>
          <cell r="H469">
            <v>61400</v>
          </cell>
        </row>
        <row r="470">
          <cell r="A470" t="str">
            <v>03.1454</v>
          </cell>
          <cell r="B470" t="str">
            <v>03.1454</v>
          </cell>
          <cell r="C470" t="str">
            <v>TI300HT</v>
          </cell>
          <cell r="D470" t="str">
            <v>Ñaát caáp IV</v>
          </cell>
          <cell r="E470" t="str">
            <v>m3</v>
          </cell>
          <cell r="F470" t="str">
            <v>caùi</v>
          </cell>
          <cell r="G470">
            <v>46502</v>
          </cell>
          <cell r="H470">
            <v>60994</v>
          </cell>
        </row>
        <row r="471">
          <cell r="A471" t="str">
            <v>03.2101</v>
          </cell>
          <cell r="B471" t="str">
            <v>03.2101</v>
          </cell>
          <cell r="C471" t="str">
            <v>ÑAØO, ÑAÉP ÑAÁT MOÙNG COÄT</v>
          </cell>
          <cell r="D471" t="str">
            <v>Ñaát caáp I</v>
          </cell>
          <cell r="E471" t="str">
            <v>m3</v>
          </cell>
          <cell r="F471" t="str">
            <v>caùi</v>
          </cell>
          <cell r="G471">
            <v>8241</v>
          </cell>
          <cell r="H471">
            <v>90307</v>
          </cell>
        </row>
        <row r="472">
          <cell r="A472" t="str">
            <v>03.2102</v>
          </cell>
          <cell r="B472" t="str">
            <v>03.2102</v>
          </cell>
          <cell r="C472" t="str">
            <v>Ñaøo ñaát ñeå ñaép</v>
          </cell>
          <cell r="D472" t="str">
            <v>Ñaát caáp II</v>
          </cell>
          <cell r="E472" t="str">
            <v>m3</v>
          </cell>
          <cell r="F472" t="str">
            <v>caùi</v>
          </cell>
          <cell r="G472">
            <v>10890</v>
          </cell>
          <cell r="H472">
            <v>2736000</v>
          </cell>
        </row>
        <row r="473">
          <cell r="A473" t="str">
            <v>03.2103</v>
          </cell>
          <cell r="B473" t="str">
            <v>03.2103</v>
          </cell>
          <cell r="C473" t="str">
            <v>B1240</v>
          </cell>
          <cell r="D473" t="str">
            <v>Ñaát caáp III</v>
          </cell>
          <cell r="E473" t="str">
            <v>m3</v>
          </cell>
          <cell r="F473" t="str">
            <v>boä</v>
          </cell>
          <cell r="G473">
            <v>13686</v>
          </cell>
          <cell r="H473">
            <v>986</v>
          </cell>
        </row>
        <row r="474">
          <cell r="A474" t="str">
            <v>03.2104</v>
          </cell>
          <cell r="B474" t="str">
            <v>03.2104</v>
          </cell>
          <cell r="C474" t="str">
            <v>B1260</v>
          </cell>
          <cell r="D474" t="str">
            <v>Ñaát caáp IV</v>
          </cell>
          <cell r="E474" t="str">
            <v>m3</v>
          </cell>
          <cell r="F474" t="str">
            <v>boä</v>
          </cell>
          <cell r="G474">
            <v>16923</v>
          </cell>
          <cell r="H474">
            <v>1050</v>
          </cell>
        </row>
        <row r="475">
          <cell r="A475" t="str">
            <v>03.2201</v>
          </cell>
          <cell r="B475" t="str">
            <v>03.2201</v>
          </cell>
          <cell r="C475" t="str">
            <v>Ñaép ñaát moùng coät , moùng neùo</v>
          </cell>
          <cell r="D475" t="str">
            <v>Ñaát caáp I</v>
          </cell>
          <cell r="E475" t="str">
            <v>m3</v>
          </cell>
          <cell r="F475" t="str">
            <v>boä</v>
          </cell>
          <cell r="G475">
            <v>7505</v>
          </cell>
          <cell r="H475">
            <v>1200</v>
          </cell>
        </row>
        <row r="476">
          <cell r="A476" t="str">
            <v>03.2202</v>
          </cell>
          <cell r="B476" t="str">
            <v>03.2202</v>
          </cell>
          <cell r="C476" t="str">
            <v>B1650</v>
          </cell>
          <cell r="D476" t="str">
            <v>Ñaát caáp II</v>
          </cell>
          <cell r="E476" t="str">
            <v>m3</v>
          </cell>
          <cell r="F476" t="str">
            <v>boä</v>
          </cell>
          <cell r="G476">
            <v>9712</v>
          </cell>
          <cell r="H476">
            <v>2190</v>
          </cell>
        </row>
        <row r="477">
          <cell r="A477" t="str">
            <v>03.2203</v>
          </cell>
          <cell r="B477" t="str">
            <v>03.2203</v>
          </cell>
          <cell r="C477" t="str">
            <v>B201000</v>
          </cell>
          <cell r="D477" t="str">
            <v>Ñaát caáp III</v>
          </cell>
          <cell r="E477" t="str">
            <v>m3</v>
          </cell>
          <cell r="F477" t="str">
            <v>boä</v>
          </cell>
          <cell r="G477">
            <v>10890</v>
          </cell>
          <cell r="H477">
            <v>25714</v>
          </cell>
        </row>
        <row r="478">
          <cell r="A478" t="str">
            <v>03.2204</v>
          </cell>
          <cell r="B478" t="str">
            <v>03.2204</v>
          </cell>
          <cell r="C478" t="str">
            <v>B16260</v>
          </cell>
          <cell r="D478" t="str">
            <v>Ñaát caáp IV</v>
          </cell>
          <cell r="E478" t="str">
            <v>m3</v>
          </cell>
          <cell r="F478" t="str">
            <v>boä</v>
          </cell>
          <cell r="G478">
            <v>10890</v>
          </cell>
          <cell r="H478">
            <v>5400</v>
          </cell>
        </row>
        <row r="479">
          <cell r="A479" t="str">
            <v>03.3101</v>
          </cell>
          <cell r="B479" t="str">
            <v>03.3101</v>
          </cell>
          <cell r="C479" t="str">
            <v>ÑAØO, ÑAÉP ÑAÁT RAÕNH TIEÁP ÑÒA</v>
          </cell>
          <cell r="D479" t="str">
            <v>Ñaát caáp I</v>
          </cell>
          <cell r="E479" t="str">
            <v>m3</v>
          </cell>
          <cell r="F479" t="str">
            <v>boä</v>
          </cell>
          <cell r="G479">
            <v>9860</v>
          </cell>
          <cell r="H479">
            <v>6200</v>
          </cell>
        </row>
        <row r="480">
          <cell r="A480" t="str">
            <v>03.3102</v>
          </cell>
          <cell r="B480" t="str">
            <v>03.3102</v>
          </cell>
          <cell r="C480" t="str">
            <v>Ñaøo ñaát raõnh tieáp ñòa</v>
          </cell>
          <cell r="D480" t="str">
            <v>Ñaát caáp II</v>
          </cell>
          <cell r="E480" t="str">
            <v>m3</v>
          </cell>
          <cell r="F480" t="str">
            <v>boä</v>
          </cell>
          <cell r="G480">
            <v>14716</v>
          </cell>
          <cell r="H480">
            <v>7455</v>
          </cell>
        </row>
        <row r="481">
          <cell r="A481" t="str">
            <v>03.3103</v>
          </cell>
          <cell r="B481" t="str">
            <v>03.3103</v>
          </cell>
          <cell r="C481" t="str">
            <v>Bm16300</v>
          </cell>
          <cell r="D481" t="str">
            <v>Ñaát caáp III</v>
          </cell>
          <cell r="E481" t="str">
            <v>m3</v>
          </cell>
          <cell r="F481" t="str">
            <v>boä</v>
          </cell>
          <cell r="G481">
            <v>21926</v>
          </cell>
          <cell r="H481">
            <v>12000</v>
          </cell>
        </row>
        <row r="482">
          <cell r="A482" t="str">
            <v>03.3104</v>
          </cell>
          <cell r="B482" t="str">
            <v>03.3104</v>
          </cell>
          <cell r="C482" t="str">
            <v>B16320</v>
          </cell>
          <cell r="D482" t="str">
            <v>Ñaát caáp IV</v>
          </cell>
          <cell r="E482" t="str">
            <v>m3</v>
          </cell>
          <cell r="F482" t="str">
            <v>boä</v>
          </cell>
          <cell r="G482">
            <v>33405</v>
          </cell>
          <cell r="H482">
            <v>6800</v>
          </cell>
        </row>
        <row r="483">
          <cell r="A483" t="str">
            <v>03.3201</v>
          </cell>
          <cell r="B483" t="str">
            <v>03.3201</v>
          </cell>
          <cell r="C483" t="str">
            <v>Ñaép ñaát raõnh tieáp ñòa</v>
          </cell>
          <cell r="D483" t="str">
            <v>Ñaát caáp I</v>
          </cell>
          <cell r="E483" t="str">
            <v>m3</v>
          </cell>
          <cell r="F483" t="str">
            <v>boä</v>
          </cell>
          <cell r="G483">
            <v>7505</v>
          </cell>
          <cell r="H483">
            <v>18800</v>
          </cell>
        </row>
        <row r="484">
          <cell r="A484" t="str">
            <v>03.3202</v>
          </cell>
          <cell r="B484" t="str">
            <v>03.3202</v>
          </cell>
          <cell r="C484" t="str">
            <v>B18850</v>
          </cell>
          <cell r="D484" t="str">
            <v>Ñaát caáp II</v>
          </cell>
          <cell r="E484" t="str">
            <v>m3</v>
          </cell>
          <cell r="F484" t="str">
            <v>boä</v>
          </cell>
          <cell r="G484">
            <v>8682</v>
          </cell>
          <cell r="H484">
            <v>21600</v>
          </cell>
        </row>
        <row r="485">
          <cell r="A485" t="str">
            <v>03.3203</v>
          </cell>
          <cell r="B485" t="str">
            <v>03.3203</v>
          </cell>
          <cell r="C485" t="str">
            <v>B640</v>
          </cell>
          <cell r="D485" t="str">
            <v>Ñaát caáp III</v>
          </cell>
          <cell r="E485" t="str">
            <v>m3</v>
          </cell>
          <cell r="F485" t="str">
            <v>boä</v>
          </cell>
          <cell r="G485">
            <v>10007</v>
          </cell>
          <cell r="H485">
            <v>500</v>
          </cell>
        </row>
        <row r="486">
          <cell r="A486" t="str">
            <v>03.3204</v>
          </cell>
          <cell r="B486" t="str">
            <v>03.3204</v>
          </cell>
          <cell r="C486" t="str">
            <v>B670</v>
          </cell>
          <cell r="D486" t="str">
            <v>Ñaát caáp IV</v>
          </cell>
          <cell r="E486" t="str">
            <v>m3</v>
          </cell>
          <cell r="F486" t="str">
            <v>boä</v>
          </cell>
          <cell r="G486">
            <v>10007</v>
          </cell>
          <cell r="H486">
            <v>500</v>
          </cell>
        </row>
        <row r="487">
          <cell r="A487" t="str">
            <v>03.4001</v>
          </cell>
          <cell r="B487" t="str">
            <v>03.4001</v>
          </cell>
          <cell r="C487" t="str">
            <v>ÑAÉP BÔØ BAO</v>
          </cell>
          <cell r="D487" t="str">
            <v>Ñoä saâu buøn nöôùc &lt;= 30cm</v>
          </cell>
          <cell r="E487" t="str">
            <v>Meùt</v>
          </cell>
          <cell r="F487" t="str">
            <v>boä</v>
          </cell>
          <cell r="G487">
            <v>5592</v>
          </cell>
          <cell r="H487">
            <v>1000</v>
          </cell>
        </row>
        <row r="488">
          <cell r="A488" t="str">
            <v>03.4002</v>
          </cell>
          <cell r="B488" t="str">
            <v>03.4002</v>
          </cell>
          <cell r="C488" t="str">
            <v>B1250</v>
          </cell>
          <cell r="D488" t="str">
            <v>Ñoä saâu buøn nöôùc &lt;= 50cm</v>
          </cell>
          <cell r="E488" t="str">
            <v>Meùt</v>
          </cell>
          <cell r="F488">
            <v>24000</v>
          </cell>
          <cell r="G488">
            <v>8241</v>
          </cell>
          <cell r="H488">
            <v>1500</v>
          </cell>
        </row>
        <row r="489">
          <cell r="A489" t="str">
            <v>03.4003</v>
          </cell>
          <cell r="B489" t="str">
            <v>03.4003</v>
          </cell>
          <cell r="C489" t="str">
            <v>B16350V</v>
          </cell>
          <cell r="D489" t="str">
            <v>Ñoä saâu buøn nöôùc &lt;= 80cm</v>
          </cell>
          <cell r="E489" t="str">
            <v>Meùt</v>
          </cell>
          <cell r="F489">
            <v>37500</v>
          </cell>
          <cell r="G489">
            <v>12655</v>
          </cell>
          <cell r="H489">
            <v>9000</v>
          </cell>
        </row>
        <row r="490">
          <cell r="A490" t="str">
            <v>03.4004</v>
          </cell>
          <cell r="B490" t="str">
            <v>03.4004</v>
          </cell>
          <cell r="C490" t="str">
            <v>B22460</v>
          </cell>
          <cell r="D490" t="str">
            <v>Ñoä saâu buøn nöôùc &lt;= 100cm</v>
          </cell>
          <cell r="E490" t="str">
            <v>Meùt</v>
          </cell>
          <cell r="F490">
            <v>45000</v>
          </cell>
          <cell r="G490">
            <v>16187</v>
          </cell>
          <cell r="H490">
            <v>15300</v>
          </cell>
        </row>
        <row r="491">
          <cell r="A491" t="str">
            <v>03.5100</v>
          </cell>
          <cell r="B491" t="str">
            <v>03.5100</v>
          </cell>
          <cell r="C491" t="str">
            <v>BÔM , TAÙT NÖÔÙC</v>
          </cell>
          <cell r="D491" t="str">
            <v>Taùt nöôùc baèng thuû coâng</v>
          </cell>
          <cell r="E491" t="str">
            <v>m3</v>
          </cell>
          <cell r="F491" t="str">
            <v>boä</v>
          </cell>
          <cell r="G491">
            <v>5827</v>
          </cell>
          <cell r="H491">
            <v>15727</v>
          </cell>
        </row>
        <row r="492">
          <cell r="A492" t="str">
            <v>03.5200</v>
          </cell>
          <cell r="B492" t="str">
            <v>03.5200</v>
          </cell>
          <cell r="C492" t="str">
            <v>B22600</v>
          </cell>
          <cell r="D492" t="str">
            <v>Bôm nöôùc baèng maùy</v>
          </cell>
          <cell r="E492" t="str">
            <v>m3</v>
          </cell>
          <cell r="F492" t="str">
            <v>boä</v>
          </cell>
          <cell r="H492">
            <v>2567</v>
          </cell>
        </row>
        <row r="493">
          <cell r="A493" t="str">
            <v>03.6001</v>
          </cell>
          <cell r="B493" t="str">
            <v>03.6001</v>
          </cell>
          <cell r="C493" t="str">
            <v>ÑAØO BUØN</v>
          </cell>
          <cell r="D493" t="str">
            <v>Buøn ñaëc</v>
          </cell>
          <cell r="E493" t="str">
            <v>m3</v>
          </cell>
          <cell r="F493" t="str">
            <v>boä</v>
          </cell>
          <cell r="G493">
            <v>15157</v>
          </cell>
          <cell r="H493">
            <v>25095</v>
          </cell>
        </row>
        <row r="494">
          <cell r="A494" t="str">
            <v>03.6002</v>
          </cell>
          <cell r="B494" t="str">
            <v>03.6002</v>
          </cell>
          <cell r="C494" t="str">
            <v>B440</v>
          </cell>
          <cell r="D494" t="str">
            <v>Buøn laãn raùc</v>
          </cell>
          <cell r="E494" t="str">
            <v>m3</v>
          </cell>
          <cell r="F494" t="str">
            <v>boä</v>
          </cell>
          <cell r="G494">
            <v>16187</v>
          </cell>
          <cell r="H494">
            <v>500</v>
          </cell>
        </row>
        <row r="495">
          <cell r="A495" t="str">
            <v>03.6003</v>
          </cell>
          <cell r="B495" t="str">
            <v>03.6003</v>
          </cell>
          <cell r="C495" t="str">
            <v>B660</v>
          </cell>
          <cell r="D495" t="str">
            <v>Buøn laãn soûi ñaù</v>
          </cell>
          <cell r="E495" t="str">
            <v>m3</v>
          </cell>
          <cell r="F495" t="str">
            <v>boä</v>
          </cell>
          <cell r="G495">
            <v>26341</v>
          </cell>
          <cell r="H495">
            <v>1000</v>
          </cell>
        </row>
        <row r="496">
          <cell r="A496" t="str">
            <v>03.6004</v>
          </cell>
          <cell r="B496" t="str">
            <v>03.6004</v>
          </cell>
          <cell r="C496" t="str">
            <v>BM16230</v>
          </cell>
          <cell r="D496" t="str">
            <v>Buøn loûng</v>
          </cell>
          <cell r="E496" t="str">
            <v>m3</v>
          </cell>
          <cell r="F496" t="str">
            <v>boä</v>
          </cell>
          <cell r="G496">
            <v>23104</v>
          </cell>
          <cell r="H496">
            <v>10000</v>
          </cell>
        </row>
        <row r="497">
          <cell r="A497" t="str">
            <v>03.7001</v>
          </cell>
          <cell r="B497" t="str">
            <v>03.7001</v>
          </cell>
          <cell r="C497" t="str">
            <v>ÑAÉP CAÙT COÂNG TRÌNH</v>
          </cell>
          <cell r="D497" t="str">
            <v>Ñaép caùt coâng trình trong moïi ñieàu kieän</v>
          </cell>
          <cell r="E497" t="str">
            <v>m3</v>
          </cell>
          <cell r="F497">
            <v>24423</v>
          </cell>
          <cell r="G497">
            <v>9124</v>
          </cell>
          <cell r="H497">
            <v>5030</v>
          </cell>
        </row>
        <row r="498">
          <cell r="A498" t="str">
            <v>03.8111</v>
          </cell>
          <cell r="B498" t="str">
            <v>03.8111</v>
          </cell>
          <cell r="C498" t="str">
            <v>ÑAØO PHAÙ ÑAÙ</v>
          </cell>
          <cell r="D498" t="str">
            <v>Ñaù loä thieân, ñaù caáp I</v>
          </cell>
          <cell r="E498" t="str">
            <v>m3</v>
          </cell>
          <cell r="F498" t="str">
            <v>m</v>
          </cell>
          <cell r="G498">
            <v>42970</v>
          </cell>
          <cell r="H498">
            <v>7010</v>
          </cell>
        </row>
        <row r="499">
          <cell r="A499" t="str">
            <v>03.8112</v>
          </cell>
          <cell r="B499" t="str">
            <v>03.8112</v>
          </cell>
          <cell r="C499" t="str">
            <v>Phaù ñaù baèng tay</v>
          </cell>
          <cell r="D499" t="str">
            <v>Ñaù loä thieân, ñaù caáp II</v>
          </cell>
          <cell r="E499" t="str">
            <v>m3</v>
          </cell>
          <cell r="F499" t="str">
            <v>m</v>
          </cell>
          <cell r="G499">
            <v>35318</v>
          </cell>
          <cell r="H499">
            <v>8710</v>
          </cell>
        </row>
        <row r="500">
          <cell r="A500" t="str">
            <v>03.8113</v>
          </cell>
          <cell r="B500" t="str">
            <v>03.8113</v>
          </cell>
          <cell r="C500" t="str">
            <v>CV22-22KV</v>
          </cell>
          <cell r="D500" t="str">
            <v>Ñaù loä thieân, ñaù caáp III</v>
          </cell>
          <cell r="E500" t="str">
            <v>m3</v>
          </cell>
          <cell r="F500" t="str">
            <v>m</v>
          </cell>
          <cell r="G500">
            <v>29284</v>
          </cell>
          <cell r="H500">
            <v>40900</v>
          </cell>
        </row>
        <row r="501">
          <cell r="A501" t="str">
            <v>03.8114</v>
          </cell>
          <cell r="B501" t="str">
            <v>03.8114</v>
          </cell>
          <cell r="C501" t="str">
            <v>CV95-22KV</v>
          </cell>
          <cell r="D501" t="str">
            <v>Ñaù loä thieân, ñaù caáp IV</v>
          </cell>
          <cell r="E501" t="str">
            <v>m3</v>
          </cell>
          <cell r="F501" t="str">
            <v>m</v>
          </cell>
          <cell r="G501">
            <v>22956</v>
          </cell>
          <cell r="H501">
            <v>84400</v>
          </cell>
        </row>
        <row r="502">
          <cell r="A502" t="str">
            <v>03.8115</v>
          </cell>
          <cell r="B502" t="str">
            <v>03.8115</v>
          </cell>
          <cell r="C502" t="str">
            <v>MV240</v>
          </cell>
          <cell r="D502" t="str">
            <v>Ñaù sít non</v>
          </cell>
          <cell r="E502" t="str">
            <v>m3</v>
          </cell>
          <cell r="F502" t="str">
            <v>m</v>
          </cell>
          <cell r="G502">
            <v>27224</v>
          </cell>
          <cell r="H502">
            <v>91610</v>
          </cell>
        </row>
        <row r="503">
          <cell r="A503" t="str">
            <v>03.8116</v>
          </cell>
          <cell r="B503" t="str">
            <v>03.8116</v>
          </cell>
          <cell r="C503" t="str">
            <v>MV50</v>
          </cell>
          <cell r="D503" t="str">
            <v>Caùt laãn quaïng saét</v>
          </cell>
          <cell r="E503" t="str">
            <v>m3</v>
          </cell>
          <cell r="F503" t="str">
            <v>m</v>
          </cell>
          <cell r="G503">
            <v>70635</v>
          </cell>
          <cell r="H503">
            <v>23400</v>
          </cell>
        </row>
        <row r="504">
          <cell r="A504" t="str">
            <v>03.8121</v>
          </cell>
          <cell r="B504" t="str">
            <v>03.8121</v>
          </cell>
          <cell r="C504" t="str">
            <v>Phaù ñaù moà coâi</v>
          </cell>
          <cell r="D504" t="str">
            <v>Ñaù caáp I</v>
          </cell>
          <cell r="E504" t="str">
            <v>m3</v>
          </cell>
          <cell r="F504" t="str">
            <v>m</v>
          </cell>
          <cell r="G504">
            <v>50033</v>
          </cell>
          <cell r="H504">
            <v>91610</v>
          </cell>
        </row>
        <row r="505">
          <cell r="A505" t="str">
            <v>03.8122</v>
          </cell>
          <cell r="B505" t="str">
            <v>03.8122</v>
          </cell>
          <cell r="C505" t="str">
            <v>CV150</v>
          </cell>
          <cell r="D505" t="str">
            <v>Ñaù caáp II</v>
          </cell>
          <cell r="E505" t="str">
            <v>m3</v>
          </cell>
          <cell r="F505" t="str">
            <v>m</v>
          </cell>
          <cell r="G505">
            <v>40615</v>
          </cell>
          <cell r="H505">
            <v>58660</v>
          </cell>
        </row>
        <row r="506">
          <cell r="A506" t="str">
            <v>03.8123</v>
          </cell>
          <cell r="B506" t="str">
            <v>03.8123</v>
          </cell>
          <cell r="C506" t="str">
            <v>MV70</v>
          </cell>
          <cell r="D506" t="str">
            <v>Ñaù caáp III</v>
          </cell>
          <cell r="E506" t="str">
            <v>m3</v>
          </cell>
          <cell r="F506" t="str">
            <v>m</v>
          </cell>
          <cell r="G506">
            <v>33552</v>
          </cell>
          <cell r="H506">
            <v>31900</v>
          </cell>
        </row>
        <row r="507">
          <cell r="A507" t="str">
            <v>03.8124</v>
          </cell>
          <cell r="B507" t="str">
            <v>03.8124</v>
          </cell>
          <cell r="C507" t="str">
            <v>MV4X2,5</v>
          </cell>
          <cell r="D507" t="str">
            <v>Ñaù caáp IV</v>
          </cell>
          <cell r="E507" t="str">
            <v>m3</v>
          </cell>
          <cell r="F507" t="str">
            <v>m</v>
          </cell>
          <cell r="G507">
            <v>29873</v>
          </cell>
          <cell r="H507">
            <v>10750</v>
          </cell>
        </row>
        <row r="508">
          <cell r="A508" t="str">
            <v>03.8131</v>
          </cell>
          <cell r="B508" t="str">
            <v>03.8131</v>
          </cell>
          <cell r="C508" t="str">
            <v>Phaù ñaù ngaàm</v>
          </cell>
          <cell r="D508" t="str">
            <v>Ñaù caáp I</v>
          </cell>
          <cell r="E508" t="str">
            <v>m3</v>
          </cell>
          <cell r="F508" t="str">
            <v>m</v>
          </cell>
          <cell r="G508">
            <v>58421</v>
          </cell>
          <cell r="H508">
            <v>40820</v>
          </cell>
        </row>
        <row r="509">
          <cell r="A509" t="str">
            <v>03.8132</v>
          </cell>
          <cell r="B509" t="str">
            <v>03.8132</v>
          </cell>
          <cell r="C509" t="str">
            <v>MV11</v>
          </cell>
          <cell r="D509" t="str">
            <v>Ñaù caáp II</v>
          </cell>
          <cell r="E509" t="str">
            <v>m3</v>
          </cell>
          <cell r="F509" t="str">
            <v>m</v>
          </cell>
          <cell r="G509">
            <v>46649</v>
          </cell>
          <cell r="H509">
            <v>5840</v>
          </cell>
        </row>
        <row r="510">
          <cell r="A510" t="str">
            <v>03.8133</v>
          </cell>
          <cell r="B510" t="str">
            <v>03.8133</v>
          </cell>
          <cell r="C510" t="str">
            <v>M22</v>
          </cell>
          <cell r="D510" t="str">
            <v>Ñaù caáp III</v>
          </cell>
          <cell r="E510" t="str">
            <v>m3</v>
          </cell>
          <cell r="F510" t="str">
            <v>kg</v>
          </cell>
          <cell r="G510">
            <v>40762</v>
          </cell>
          <cell r="H510">
            <v>42700</v>
          </cell>
        </row>
        <row r="511">
          <cell r="A511" t="str">
            <v>03.8134</v>
          </cell>
          <cell r="B511" t="str">
            <v>03.8134</v>
          </cell>
          <cell r="C511" t="str">
            <v>M22m</v>
          </cell>
          <cell r="D511" t="str">
            <v>Ñaù caáp IV</v>
          </cell>
          <cell r="E511" t="str">
            <v>m3</v>
          </cell>
          <cell r="F511" t="str">
            <v>m</v>
          </cell>
          <cell r="G511">
            <v>35023</v>
          </cell>
          <cell r="H511">
            <v>8114</v>
          </cell>
        </row>
        <row r="512">
          <cell r="A512" t="str">
            <v>03.8135</v>
          </cell>
          <cell r="B512" t="str">
            <v>03.8135</v>
          </cell>
          <cell r="C512" t="str">
            <v>C3/8</v>
          </cell>
          <cell r="D512" t="str">
            <v>Ñaù sít non</v>
          </cell>
          <cell r="E512" t="str">
            <v>m3</v>
          </cell>
          <cell r="F512" t="str">
            <v>meùt</v>
          </cell>
          <cell r="G512">
            <v>36495</v>
          </cell>
          <cell r="H512">
            <v>5000</v>
          </cell>
        </row>
        <row r="513">
          <cell r="A513" t="str">
            <v>03.8136</v>
          </cell>
          <cell r="B513" t="str">
            <v>03.8136</v>
          </cell>
          <cell r="C513" t="str">
            <v>C5/8</v>
          </cell>
          <cell r="D513" t="str">
            <v>Caùt laãn quaïng saét</v>
          </cell>
          <cell r="E513" t="str">
            <v>m3</v>
          </cell>
          <cell r="F513" t="str">
            <v>meùt</v>
          </cell>
          <cell r="G513">
            <v>99478</v>
          </cell>
          <cell r="H513">
            <v>11500</v>
          </cell>
        </row>
        <row r="514">
          <cell r="A514" t="str">
            <v>03.8137</v>
          </cell>
          <cell r="B514" t="str">
            <v>03.8137</v>
          </cell>
          <cell r="C514" t="str">
            <v>co60</v>
          </cell>
          <cell r="D514" t="str">
            <v>Ñaù voâi phong hoaù, cuoäi soûi traéng, ñaù 
silicaùt, mica keát caáu chaët</v>
          </cell>
          <cell r="E514" t="str">
            <v>Co 60o cho oáng nhöïa PVC O 60</v>
          </cell>
          <cell r="F514" t="str">
            <v>caùi</v>
          </cell>
          <cell r="G514">
            <v>44441</v>
          </cell>
          <cell r="H514">
            <v>6400</v>
          </cell>
        </row>
        <row r="515">
          <cell r="A515" t="str">
            <v>03.8138</v>
          </cell>
          <cell r="B515" t="str">
            <v>03.8138</v>
          </cell>
          <cell r="C515" t="str">
            <v>co114</v>
          </cell>
          <cell r="D515" t="str">
            <v>Ñaù ong keát caáu chaët</v>
          </cell>
          <cell r="E515" t="str">
            <v>Co 90o cho oáng nhöïa PVC O 114</v>
          </cell>
          <cell r="F515" t="str">
            <v>caùi</v>
          </cell>
          <cell r="G515">
            <v>78582</v>
          </cell>
          <cell r="H515">
            <v>31400</v>
          </cell>
        </row>
        <row r="516">
          <cell r="A516" t="str">
            <v>03.8141</v>
          </cell>
          <cell r="B516" t="str">
            <v>03.8141</v>
          </cell>
          <cell r="C516" t="str">
            <v>Phaù ñaù baèng mìn</v>
          </cell>
          <cell r="D516" t="str">
            <v>Ñaù loä thieân, ñaù caáp I</v>
          </cell>
          <cell r="E516" t="str">
            <v>m3</v>
          </cell>
          <cell r="F516">
            <v>14404</v>
          </cell>
          <cell r="G516">
            <v>14554</v>
          </cell>
          <cell r="H516">
            <v>4075</v>
          </cell>
        </row>
        <row r="517">
          <cell r="A517" t="str">
            <v>03.8142</v>
          </cell>
          <cell r="B517" t="str">
            <v>03.8142</v>
          </cell>
          <cell r="C517" t="str">
            <v>T12</v>
          </cell>
          <cell r="D517" t="str">
            <v>Ñaù loä thieân, ñaù caáp II</v>
          </cell>
          <cell r="E517" t="str">
            <v>m3</v>
          </cell>
          <cell r="F517">
            <v>13055</v>
          </cell>
          <cell r="G517">
            <v>11767</v>
          </cell>
          <cell r="H517">
            <v>3684</v>
          </cell>
        </row>
        <row r="518">
          <cell r="A518" t="str">
            <v>03.8143</v>
          </cell>
          <cell r="B518" t="str">
            <v>03.8143</v>
          </cell>
          <cell r="C518" t="str">
            <v>T14</v>
          </cell>
          <cell r="D518" t="str">
            <v>Ñaù loä thieân, ñaù caáp III</v>
          </cell>
          <cell r="E518" t="str">
            <v>m3</v>
          </cell>
          <cell r="F518">
            <v>12047</v>
          </cell>
          <cell r="G518">
            <v>9135</v>
          </cell>
          <cell r="H518">
            <v>2847</v>
          </cell>
        </row>
        <row r="519">
          <cell r="A519" t="str">
            <v>03.8144</v>
          </cell>
          <cell r="B519" t="str">
            <v>03.8144</v>
          </cell>
          <cell r="C519" t="str">
            <v>T20</v>
          </cell>
          <cell r="D519" t="str">
            <v>Ñaù loä thieân, ñaù caáp IV</v>
          </cell>
          <cell r="E519" t="str">
            <v>m3</v>
          </cell>
          <cell r="F519">
            <v>10151</v>
          </cell>
          <cell r="G519">
            <v>8516</v>
          </cell>
          <cell r="H519">
            <v>2847</v>
          </cell>
        </row>
        <row r="520">
          <cell r="A520" t="str">
            <v>03.8151</v>
          </cell>
          <cell r="B520" t="str">
            <v>03.8151</v>
          </cell>
          <cell r="C520" t="str">
            <v>T7</v>
          </cell>
          <cell r="D520" t="str">
            <v>Ñaù moà coâi, ñaù caáp I</v>
          </cell>
          <cell r="E520" t="str">
            <v>m3</v>
          </cell>
          <cell r="F520">
            <v>14404</v>
          </cell>
          <cell r="G520">
            <v>17032</v>
          </cell>
          <cell r="H520">
            <v>4075</v>
          </cell>
        </row>
        <row r="521">
          <cell r="A521" t="str">
            <v>03.8152</v>
          </cell>
          <cell r="B521" t="str">
            <v>03.8152</v>
          </cell>
          <cell r="C521" t="str">
            <v>collier21</v>
          </cell>
          <cell r="D521" t="str">
            <v>Ñaù moà coâi, ñaù caáp II</v>
          </cell>
          <cell r="E521" t="str">
            <v>m3</v>
          </cell>
          <cell r="F521">
            <v>13055</v>
          </cell>
          <cell r="G521">
            <v>13780</v>
          </cell>
          <cell r="H521">
            <v>3684</v>
          </cell>
        </row>
        <row r="522">
          <cell r="A522" t="str">
            <v>03.8153</v>
          </cell>
          <cell r="B522" t="str">
            <v>03.8153</v>
          </cell>
          <cell r="C522" t="str">
            <v>collier90</v>
          </cell>
          <cell r="D522" t="str">
            <v>Ñaù moà coâi, ñaù caáp III</v>
          </cell>
          <cell r="E522" t="str">
            <v>m3</v>
          </cell>
          <cell r="F522">
            <v>12047</v>
          </cell>
          <cell r="G522">
            <v>10683</v>
          </cell>
          <cell r="H522">
            <v>2847</v>
          </cell>
        </row>
        <row r="523">
          <cell r="A523" t="str">
            <v>03.8154</v>
          </cell>
          <cell r="B523" t="str">
            <v>03.8154</v>
          </cell>
          <cell r="C523" t="str">
            <v>gc15</v>
          </cell>
          <cell r="D523" t="str">
            <v>Ñaù moà coâi, ñaù caáp IV</v>
          </cell>
          <cell r="E523" t="str">
            <v>m3</v>
          </cell>
          <cell r="F523">
            <v>10151</v>
          </cell>
          <cell r="G523">
            <v>9600</v>
          </cell>
          <cell r="H523">
            <v>2847</v>
          </cell>
        </row>
        <row r="524">
          <cell r="A524" t="str">
            <v>03.8161</v>
          </cell>
          <cell r="B524" t="str">
            <v>03.8161</v>
          </cell>
          <cell r="C524" t="str">
            <v>gc25</v>
          </cell>
          <cell r="D524" t="str">
            <v>Ñaù ngaàm ôû hoá moùng, ñaù caáp I</v>
          </cell>
          <cell r="E524" t="str">
            <v>m3</v>
          </cell>
          <cell r="F524">
            <v>14404</v>
          </cell>
          <cell r="G524">
            <v>20748</v>
          </cell>
          <cell r="H524">
            <v>4075</v>
          </cell>
        </row>
        <row r="525">
          <cell r="A525" t="str">
            <v>03.8162</v>
          </cell>
          <cell r="B525" t="str">
            <v>03.8162</v>
          </cell>
          <cell r="C525" t="str">
            <v>gdfco</v>
          </cell>
          <cell r="D525" t="str">
            <v>Ñaù ngaàm ôû hoá moùng, ñaù caáp II</v>
          </cell>
          <cell r="E525" t="str">
            <v>m3</v>
          </cell>
          <cell r="F525">
            <v>13055</v>
          </cell>
          <cell r="G525">
            <v>17186</v>
          </cell>
          <cell r="H525">
            <v>3684</v>
          </cell>
        </row>
        <row r="526">
          <cell r="A526" t="str">
            <v>03.8163</v>
          </cell>
          <cell r="B526" t="str">
            <v>03.8163</v>
          </cell>
          <cell r="C526" t="str">
            <v>HI</v>
          </cell>
          <cell r="D526" t="str">
            <v>Ñaù ngaàm ôû hoá moùng, ñaù caáp III</v>
          </cell>
          <cell r="E526" t="str">
            <v>m3</v>
          </cell>
          <cell r="F526">
            <v>12047</v>
          </cell>
          <cell r="G526">
            <v>13780</v>
          </cell>
          <cell r="H526">
            <v>2847</v>
          </cell>
        </row>
        <row r="527">
          <cell r="A527" t="str">
            <v>03.8164</v>
          </cell>
          <cell r="B527" t="str">
            <v>03.8164</v>
          </cell>
          <cell r="C527" t="str">
            <v>HOTLINE</v>
          </cell>
          <cell r="D527" t="str">
            <v>Ñaù ngaàm ôû hoá moùng, ñaù caáp IV</v>
          </cell>
          <cell r="E527" t="str">
            <v>m3</v>
          </cell>
          <cell r="F527">
            <v>10151</v>
          </cell>
          <cell r="G527">
            <v>10838</v>
          </cell>
          <cell r="H527">
            <v>2847</v>
          </cell>
        </row>
        <row r="528">
          <cell r="A528" t="str">
            <v>03.8211</v>
          </cell>
          <cell r="B528" t="str">
            <v>03.8211</v>
          </cell>
          <cell r="C528" t="str">
            <v>PHAÙ ÑAÙ LAØM MAËT BAÊNG,  ÑÖÔØNG TAÏM</v>
          </cell>
          <cell r="D528" t="str">
            <v>Chieàu daøy &lt;= 2 m, Ñaù caáp I</v>
          </cell>
          <cell r="E528" t="str">
            <v>100m3</v>
          </cell>
          <cell r="F528">
            <v>1240174</v>
          </cell>
          <cell r="G528">
            <v>2297725</v>
          </cell>
          <cell r="H528">
            <v>370351</v>
          </cell>
        </row>
        <row r="529">
          <cell r="A529" t="str">
            <v>03.8212</v>
          </cell>
          <cell r="B529" t="str">
            <v>03.8212</v>
          </cell>
          <cell r="C529" t="str">
            <v>K2B</v>
          </cell>
          <cell r="D529" t="str">
            <v>Chieàu daøy &lt;= 2 m, Ñaù caáp II</v>
          </cell>
          <cell r="E529" t="str">
            <v>100m3</v>
          </cell>
          <cell r="F529">
            <v>1130134</v>
          </cell>
          <cell r="G529">
            <v>1880295</v>
          </cell>
          <cell r="H529">
            <v>330131</v>
          </cell>
        </row>
        <row r="530">
          <cell r="A530" t="str">
            <v>03.8213</v>
          </cell>
          <cell r="B530" t="str">
            <v>03.8213</v>
          </cell>
          <cell r="C530" t="str">
            <v>K3B</v>
          </cell>
          <cell r="D530" t="str">
            <v>Chieàu daøy &lt;= 2 m, Ñaù caáp III</v>
          </cell>
          <cell r="E530" t="str">
            <v>100m3</v>
          </cell>
          <cell r="F530">
            <v>1031230</v>
          </cell>
          <cell r="G530">
            <v>1627297</v>
          </cell>
          <cell r="H530">
            <v>293825</v>
          </cell>
        </row>
        <row r="531">
          <cell r="A531" t="str">
            <v>03.8214</v>
          </cell>
          <cell r="B531" t="str">
            <v>03.8214</v>
          </cell>
          <cell r="C531" t="str">
            <v>KCD</v>
          </cell>
          <cell r="D531" t="str">
            <v>Chieàu daøy &lt;= 2 m, Ñaù caáp IV</v>
          </cell>
          <cell r="E531" t="str">
            <v>100m3</v>
          </cell>
          <cell r="F531">
            <v>926713</v>
          </cell>
          <cell r="G531">
            <v>1505598</v>
          </cell>
          <cell r="H531">
            <v>273715</v>
          </cell>
        </row>
        <row r="532">
          <cell r="A532" t="str">
            <v>03.8221</v>
          </cell>
          <cell r="B532" t="str">
            <v>03.8221</v>
          </cell>
          <cell r="C532" t="str">
            <v>K2r</v>
          </cell>
          <cell r="D532" t="str">
            <v>Chieàu daøy &gt; 2 m, Ñaù caáp I</v>
          </cell>
          <cell r="E532" t="str">
            <v>100m3</v>
          </cell>
          <cell r="F532">
            <v>1371830</v>
          </cell>
          <cell r="G532">
            <v>1750235</v>
          </cell>
          <cell r="H532">
            <v>410572</v>
          </cell>
        </row>
        <row r="533">
          <cell r="A533" t="str">
            <v>03.8222</v>
          </cell>
          <cell r="B533" t="str">
            <v>03.8222</v>
          </cell>
          <cell r="C533" t="str">
            <v>K70</v>
          </cell>
          <cell r="D533" t="str">
            <v>Chieàu daøy &gt; 2 m, Ñaù caáp II</v>
          </cell>
          <cell r="E533" t="str">
            <v>100m3</v>
          </cell>
          <cell r="F533">
            <v>1250764</v>
          </cell>
          <cell r="G533">
            <v>1460077</v>
          </cell>
          <cell r="H533">
            <v>370351</v>
          </cell>
        </row>
        <row r="534">
          <cell r="A534" t="str">
            <v>03.8223</v>
          </cell>
          <cell r="B534" t="str">
            <v>03.8223</v>
          </cell>
          <cell r="C534" t="str">
            <v>K95</v>
          </cell>
          <cell r="D534" t="str">
            <v>Chieàu daøy &gt; 2 m, Ñaù caáp III</v>
          </cell>
          <cell r="E534" t="str">
            <v>100m3</v>
          </cell>
          <cell r="F534">
            <v>1139165</v>
          </cell>
          <cell r="G534">
            <v>1238666</v>
          </cell>
          <cell r="H534">
            <v>330131</v>
          </cell>
        </row>
        <row r="535">
          <cell r="A535" t="str">
            <v>03.8224</v>
          </cell>
          <cell r="B535" t="str">
            <v>03.8224</v>
          </cell>
          <cell r="C535" t="str">
            <v>KDTH</v>
          </cell>
          <cell r="D535" t="str">
            <v>Chieàu daøy &gt; 2 m, Ñaù caáp IV</v>
          </cell>
          <cell r="E535" t="str">
            <v>100m3</v>
          </cell>
          <cell r="F535">
            <v>969254</v>
          </cell>
          <cell r="G535">
            <v>1184165</v>
          </cell>
          <cell r="H535">
            <v>293825</v>
          </cell>
        </row>
        <row r="536">
          <cell r="A536" t="str">
            <v>04.1101</v>
          </cell>
          <cell r="B536" t="str">
            <v>04.1101</v>
          </cell>
          <cell r="C536" t="str">
            <v>COÂNG TAÙC COÁT THEÙP, BEÂ TOÂNG</v>
          </cell>
          <cell r="D536" t="str">
            <v>Ñöôøng kính coát theùp &lt;= 10mm</v>
          </cell>
          <cell r="E536" t="str">
            <v>Taán</v>
          </cell>
          <cell r="F536">
            <v>4267677</v>
          </cell>
          <cell r="G536">
            <v>201593</v>
          </cell>
          <cell r="H536">
            <v>16918</v>
          </cell>
        </row>
        <row r="537">
          <cell r="A537" t="str">
            <v>04.1102</v>
          </cell>
          <cell r="B537" t="str">
            <v>04.1102</v>
          </cell>
          <cell r="C537" t="str">
            <v>Saûn xuaát ,laép döïng coát theùp moùng coät</v>
          </cell>
          <cell r="D537" t="str">
            <v>Ñöôøng kính coát theùp &lt;= 18mm</v>
          </cell>
          <cell r="E537" t="str">
            <v>Taán</v>
          </cell>
          <cell r="F537">
            <v>4314646</v>
          </cell>
          <cell r="G537">
            <v>148485</v>
          </cell>
          <cell r="H537">
            <v>187361</v>
          </cell>
        </row>
        <row r="538">
          <cell r="A538" t="str">
            <v>04.1103</v>
          </cell>
          <cell r="B538" t="str">
            <v>04.1103</v>
          </cell>
          <cell r="C538" t="str">
            <v>KQ4/0</v>
          </cell>
          <cell r="D538" t="str">
            <v>Ñöôøng kính coát theùp &gt; 18mm</v>
          </cell>
          <cell r="E538" t="str">
            <v>Taán</v>
          </cell>
          <cell r="F538">
            <v>4320358</v>
          </cell>
          <cell r="G538">
            <v>113028</v>
          </cell>
          <cell r="H538">
            <v>203874</v>
          </cell>
        </row>
        <row r="539">
          <cell r="A539" t="str">
            <v>04.1201</v>
          </cell>
          <cell r="B539" t="str">
            <v>04.1201</v>
          </cell>
          <cell r="C539" t="str">
            <v>S/xuaát laép döïng c/theùp caùc caáu kieän ñuùc saün</v>
          </cell>
          <cell r="D539" t="str">
            <v>Ñöôøng kính coát theùp &lt;= 10mm</v>
          </cell>
          <cell r="E539" t="str">
            <v>Taán</v>
          </cell>
          <cell r="F539">
            <v>4267677</v>
          </cell>
          <cell r="G539">
            <v>242779</v>
          </cell>
          <cell r="H539">
            <v>16918</v>
          </cell>
        </row>
        <row r="540">
          <cell r="A540" t="str">
            <v>04.1202</v>
          </cell>
          <cell r="B540" t="str">
            <v>04.1202</v>
          </cell>
          <cell r="C540" t="str">
            <v>SPL240</v>
          </cell>
          <cell r="D540" t="str">
            <v>Ñöôøng kính coát theùp &lt;= 18mm</v>
          </cell>
          <cell r="E540" t="str">
            <v>Taán</v>
          </cell>
          <cell r="F540">
            <v>4316278</v>
          </cell>
          <cell r="G540">
            <v>133157</v>
          </cell>
          <cell r="H540">
            <v>189378</v>
          </cell>
        </row>
        <row r="541">
          <cell r="A541" t="str">
            <v>04.1203</v>
          </cell>
          <cell r="B541" t="str">
            <v>04.1203</v>
          </cell>
          <cell r="C541" t="str">
            <v>kepIPC</v>
          </cell>
          <cell r="D541" t="str">
            <v>Ñöôøng kính coát theùp &gt; 18mm</v>
          </cell>
          <cell r="E541" t="str">
            <v>Taán</v>
          </cell>
          <cell r="F541">
            <v>4316278</v>
          </cell>
          <cell r="G541">
            <v>127583</v>
          </cell>
          <cell r="H541">
            <v>176403</v>
          </cell>
        </row>
        <row r="542">
          <cell r="A542" t="str">
            <v>04.2001</v>
          </cell>
          <cell r="B542" t="str">
            <v>04.2001</v>
          </cell>
          <cell r="C542" t="str">
            <v>COOÂNG TAÙC LAØM VAÙN KHUOÂN</v>
          </cell>
          <cell r="D542" t="str">
            <v>Moùng coät</v>
          </cell>
          <cell r="E542" t="str">
            <v>100m2</v>
          </cell>
          <cell r="F542">
            <v>2500488</v>
          </cell>
          <cell r="G542">
            <v>530919</v>
          </cell>
          <cell r="H542">
            <v>36218</v>
          </cell>
        </row>
        <row r="543">
          <cell r="A543" t="str">
            <v>04.2002</v>
          </cell>
          <cell r="B543" t="str">
            <v>04.2002</v>
          </cell>
          <cell r="C543" t="str">
            <v>Coâng taùc vaùn khuoân goã</v>
          </cell>
          <cell r="D543" t="str">
            <v>Coät vuoâng chöõ nhaät</v>
          </cell>
          <cell r="E543" t="str">
            <v>100m2</v>
          </cell>
          <cell r="F543">
            <v>2631845</v>
          </cell>
          <cell r="G543">
            <v>570246</v>
          </cell>
          <cell r="H543">
            <v>400</v>
          </cell>
        </row>
        <row r="544">
          <cell r="A544" t="str">
            <v>04.2003</v>
          </cell>
          <cell r="B544" t="str">
            <v>04.2003</v>
          </cell>
          <cell r="C544" t="str">
            <v>LD22</v>
          </cell>
          <cell r="D544" t="str">
            <v>Caáu kieän ñuùc saün</v>
          </cell>
          <cell r="E544" t="str">
            <v>100m2</v>
          </cell>
          <cell r="F544">
            <v>2772445</v>
          </cell>
          <cell r="G544">
            <v>508980</v>
          </cell>
          <cell r="H544">
            <v>3500</v>
          </cell>
        </row>
        <row r="545">
          <cell r="A545" t="str">
            <v>04.2004</v>
          </cell>
          <cell r="B545" t="str">
            <v>04.2004</v>
          </cell>
          <cell r="C545" t="str">
            <v>Coâng taùc vaùn kim loaïi</v>
          </cell>
          <cell r="D545" t="str">
            <v>Moùng coät , caáu kieän ñuùc saün</v>
          </cell>
          <cell r="E545" t="str">
            <v>100m2</v>
          </cell>
          <cell r="F545">
            <v>1171218</v>
          </cell>
          <cell r="G545">
            <v>684328</v>
          </cell>
          <cell r="H545">
            <v>267723</v>
          </cell>
        </row>
        <row r="546">
          <cell r="A546" t="str">
            <v>04.3101a</v>
          </cell>
          <cell r="B546" t="str">
            <v>04.3101a</v>
          </cell>
          <cell r="C546" t="str">
            <v>COÂNG TAÙC BEÂ TOÂNG</v>
          </cell>
          <cell r="D546" t="str">
            <v>Beâ toâng loùt moùng truï M50</v>
          </cell>
          <cell r="E546" t="str">
            <v>m3</v>
          </cell>
          <cell r="F546">
            <v>286599</v>
          </cell>
          <cell r="G546">
            <v>39733</v>
          </cell>
          <cell r="H546">
            <v>18193000</v>
          </cell>
        </row>
        <row r="547">
          <cell r="A547" t="str">
            <v>04.3101</v>
          </cell>
          <cell r="B547" t="str">
            <v>04.3101</v>
          </cell>
          <cell r="C547" t="str">
            <v>T15</v>
          </cell>
          <cell r="D547" t="str">
            <v>Beâ toâng loùt moùng truï M100</v>
          </cell>
          <cell r="E547" t="str">
            <v>m3</v>
          </cell>
          <cell r="F547">
            <v>345919</v>
          </cell>
          <cell r="G547">
            <v>39732</v>
          </cell>
          <cell r="H547">
            <v>6185000</v>
          </cell>
        </row>
        <row r="548">
          <cell r="A548" t="str">
            <v>04.3102</v>
          </cell>
          <cell r="B548" t="str">
            <v>04.3102</v>
          </cell>
          <cell r="C548" t="str">
            <v>T25</v>
          </cell>
          <cell r="D548" t="str">
            <v>Beâ toâng loùt moùng truï M150</v>
          </cell>
          <cell r="E548" t="str">
            <v>m3</v>
          </cell>
          <cell r="F548">
            <v>367816</v>
          </cell>
          <cell r="G548">
            <v>39732</v>
          </cell>
          <cell r="H548">
            <v>7857000</v>
          </cell>
        </row>
        <row r="549">
          <cell r="A549" t="str">
            <v>04.3111a</v>
          </cell>
          <cell r="B549" t="str">
            <v>04.3111a</v>
          </cell>
          <cell r="C549" t="str">
            <v>T375</v>
          </cell>
          <cell r="D549" t="str">
            <v>Beâ toâng loùt moùng baûn M50</v>
          </cell>
          <cell r="E549" t="str">
            <v>m3</v>
          </cell>
          <cell r="F549">
            <v>286599</v>
          </cell>
          <cell r="G549">
            <v>32081</v>
          </cell>
          <cell r="H549">
            <v>9842000</v>
          </cell>
        </row>
        <row r="550">
          <cell r="A550" t="str">
            <v>04.3111</v>
          </cell>
          <cell r="B550" t="str">
            <v>04.3111</v>
          </cell>
          <cell r="C550" t="str">
            <v>T50</v>
          </cell>
          <cell r="D550" t="str">
            <v>Beâ toâng loùt moùng baûn M100</v>
          </cell>
          <cell r="E550" t="str">
            <v>m3</v>
          </cell>
          <cell r="F550">
            <v>315919</v>
          </cell>
          <cell r="G550">
            <v>32080</v>
          </cell>
          <cell r="H550">
            <v>11666000</v>
          </cell>
        </row>
        <row r="551">
          <cell r="A551" t="str">
            <v>04.3112</v>
          </cell>
          <cell r="B551" t="str">
            <v>04.3112</v>
          </cell>
          <cell r="C551" t="str">
            <v>MDAP3</v>
          </cell>
          <cell r="D551" t="str">
            <v>Beâ toâng loùt moùng baûn M150</v>
          </cell>
          <cell r="E551" t="str">
            <v>m3</v>
          </cell>
          <cell r="F551">
            <v>367816</v>
          </cell>
          <cell r="G551">
            <v>32080</v>
          </cell>
        </row>
        <row r="552">
          <cell r="C552" t="str">
            <v>ÑOÅ BEÂ TOÂNG LOÙT MOÙNG COÄT 
BAÈNG MAÙY KEÁT HÔÏP THUÛ COÂNG</v>
          </cell>
          <cell r="D552" t="str">
            <v>Beâ toâng loùt moùng truï M50</v>
          </cell>
          <cell r="E552" t="str">
            <v>m3</v>
          </cell>
          <cell r="F552">
            <v>286599</v>
          </cell>
          <cell r="G552">
            <v>26783</v>
          </cell>
          <cell r="H552">
            <v>12544</v>
          </cell>
        </row>
        <row r="553">
          <cell r="A553" t="str">
            <v>04.3201</v>
          </cell>
          <cell r="B553" t="str">
            <v>04.3201</v>
          </cell>
          <cell r="C553" t="str">
            <v>LRTD</v>
          </cell>
          <cell r="D553" t="str">
            <v>Beâ toâng loùt moùng truï M100</v>
          </cell>
          <cell r="E553" t="str">
            <v>m3</v>
          </cell>
          <cell r="F553">
            <v>315919</v>
          </cell>
          <cell r="G553">
            <v>26783</v>
          </cell>
          <cell r="H553">
            <v>12544</v>
          </cell>
        </row>
        <row r="554">
          <cell r="A554" t="str">
            <v>04.3202</v>
          </cell>
          <cell r="B554" t="str">
            <v>04.3202</v>
          </cell>
          <cell r="C554" t="str">
            <v>DA15</v>
          </cell>
          <cell r="D554" t="str">
            <v>Beâ toâng loùt moùng truï M150</v>
          </cell>
          <cell r="E554" t="str">
            <v>m3</v>
          </cell>
          <cell r="F554">
            <v>367816</v>
          </cell>
          <cell r="G554">
            <v>26783</v>
          </cell>
          <cell r="H554">
            <v>12544</v>
          </cell>
        </row>
        <row r="555">
          <cell r="A555" t="str">
            <v>04.3211a</v>
          </cell>
          <cell r="B555" t="str">
            <v>04.3211a</v>
          </cell>
          <cell r="C555" t="str">
            <v>MDD3</v>
          </cell>
          <cell r="D555" t="str">
            <v>Beâ toâng loùt moùng baûn M50</v>
          </cell>
          <cell r="E555" t="str">
            <v>m3</v>
          </cell>
          <cell r="F555">
            <v>286599</v>
          </cell>
          <cell r="G555">
            <v>19131</v>
          </cell>
          <cell r="H555">
            <v>12544</v>
          </cell>
        </row>
        <row r="556">
          <cell r="A556" t="str">
            <v>04.3211</v>
          </cell>
          <cell r="B556" t="str">
            <v>04.3211</v>
          </cell>
          <cell r="C556" t="str">
            <v>DRTD</v>
          </cell>
          <cell r="D556" t="str">
            <v>Beâ toâng loùt moùng baûn M100</v>
          </cell>
          <cell r="E556" t="str">
            <v>m3</v>
          </cell>
          <cell r="F556">
            <v>315919</v>
          </cell>
          <cell r="G556">
            <v>19130</v>
          </cell>
          <cell r="H556">
            <v>12544</v>
          </cell>
        </row>
        <row r="557">
          <cell r="A557" t="str">
            <v>04.3212</v>
          </cell>
          <cell r="B557" t="str">
            <v>04.3212</v>
          </cell>
          <cell r="C557" t="str">
            <v>DRTD12</v>
          </cell>
          <cell r="D557" t="str">
            <v>Beâ toâng loùt moùng baûn M150</v>
          </cell>
          <cell r="E557" t="str">
            <v>m3</v>
          </cell>
          <cell r="F557">
            <v>367816</v>
          </cell>
          <cell r="G557">
            <v>19130</v>
          </cell>
          <cell r="H557">
            <v>12544</v>
          </cell>
        </row>
        <row r="558">
          <cell r="A558" t="str">
            <v>04.3301</v>
          </cell>
          <cell r="B558" t="str">
            <v>04.3301</v>
          </cell>
          <cell r="C558" t="str">
            <v>ÑOÅ BEÂ TOÂNG MOÙNG COÄT BAÈNG 
THUÛ COÂNG</v>
          </cell>
          <cell r="D558" t="str">
            <v>Beâ toâng moùng truïcoù caàu coâng taùc  M100</v>
          </cell>
          <cell r="E558" t="str">
            <v>m3</v>
          </cell>
          <cell r="F558">
            <v>365610</v>
          </cell>
          <cell r="G558">
            <v>52388</v>
          </cell>
        </row>
        <row r="559">
          <cell r="A559" t="str">
            <v>04.3302</v>
          </cell>
          <cell r="B559" t="str">
            <v>04.3302</v>
          </cell>
          <cell r="C559" t="str">
            <v>Thi coâng baèng thuû coâng</v>
          </cell>
          <cell r="D559" t="str">
            <v>Beâ toâng moùng truïcoù caàu coâng taùc  M150</v>
          </cell>
          <cell r="E559" t="str">
            <v>m3</v>
          </cell>
          <cell r="F559">
            <v>422143</v>
          </cell>
          <cell r="G559">
            <v>52388</v>
          </cell>
        </row>
        <row r="560">
          <cell r="A560" t="str">
            <v>04.3303</v>
          </cell>
          <cell r="B560" t="str">
            <v>04.3303</v>
          </cell>
          <cell r="C560" t="str">
            <v>Dk3p5-20</v>
          </cell>
          <cell r="D560" t="str">
            <v>Beâ toâng moùng truïcoù caàu coâng taùc  M200</v>
          </cell>
          <cell r="E560" t="str">
            <v>m3</v>
          </cell>
          <cell r="F560">
            <v>476738</v>
          </cell>
          <cell r="G560">
            <v>52388</v>
          </cell>
          <cell r="H560">
            <v>325000</v>
          </cell>
        </row>
        <row r="561">
          <cell r="A561" t="str">
            <v>04.3304</v>
          </cell>
          <cell r="B561" t="str">
            <v>04.3304</v>
          </cell>
          <cell r="C561" t="str">
            <v>Dk3p5</v>
          </cell>
          <cell r="D561" t="str">
            <v>Beâ toâng moùng truïcoù caàu coâng taùc  M250</v>
          </cell>
          <cell r="E561" t="str">
            <v>m3</v>
          </cell>
          <cell r="F561">
            <v>533520</v>
          </cell>
          <cell r="G561">
            <v>52388</v>
          </cell>
          <cell r="H561">
            <v>305000</v>
          </cell>
        </row>
        <row r="562">
          <cell r="A562" t="str">
            <v>04.3311</v>
          </cell>
          <cell r="B562" t="str">
            <v>04.3311</v>
          </cell>
          <cell r="C562" t="str">
            <v>dk1p40</v>
          </cell>
          <cell r="D562" t="str">
            <v>Beâ toâng moùng truïkhoâng coù caàu coâng taùc  M100</v>
          </cell>
          <cell r="E562" t="str">
            <v>m3</v>
          </cell>
          <cell r="F562">
            <v>333424</v>
          </cell>
          <cell r="G562">
            <v>45030</v>
          </cell>
          <cell r="H562">
            <v>125000</v>
          </cell>
        </row>
        <row r="563">
          <cell r="A563" t="str">
            <v>04.3312</v>
          </cell>
          <cell r="B563" t="str">
            <v>04.3312</v>
          </cell>
          <cell r="C563" t="str">
            <v>dk1p120</v>
          </cell>
          <cell r="D563" t="str">
            <v>Beâ toâng moùng truïkhoâng coù caàu coâng taùc  M150</v>
          </cell>
          <cell r="E563" t="str">
            <v>m3</v>
          </cell>
          <cell r="F563">
            <v>389957</v>
          </cell>
          <cell r="G563">
            <v>45030</v>
          </cell>
          <cell r="H563">
            <v>135000</v>
          </cell>
        </row>
        <row r="564">
          <cell r="A564" t="str">
            <v>04.3313</v>
          </cell>
          <cell r="B564" t="str">
            <v>04.3313</v>
          </cell>
          <cell r="C564" t="str">
            <v>dk3p100</v>
          </cell>
          <cell r="D564" t="str">
            <v>Beâ toâng moùng truïkhoâng coù caàu coâng taùc  M200</v>
          </cell>
          <cell r="E564" t="str">
            <v>m3</v>
          </cell>
          <cell r="F564">
            <v>444552</v>
          </cell>
          <cell r="G564">
            <v>45030</v>
          </cell>
          <cell r="H564">
            <v>440000</v>
          </cell>
        </row>
        <row r="565">
          <cell r="A565" t="str">
            <v>04.3314</v>
          </cell>
          <cell r="B565" t="str">
            <v>04.3314</v>
          </cell>
          <cell r="C565" t="str">
            <v>dk1p100</v>
          </cell>
          <cell r="D565" t="str">
            <v>Beâ toâng moùng truïkhoâng coù caàu coâng taùc  M250</v>
          </cell>
          <cell r="E565" t="str">
            <v>m3</v>
          </cell>
          <cell r="F565">
            <v>501344</v>
          </cell>
          <cell r="G565">
            <v>45030</v>
          </cell>
          <cell r="H565">
            <v>135000</v>
          </cell>
        </row>
        <row r="566">
          <cell r="A566" t="str">
            <v>04.3321</v>
          </cell>
          <cell r="B566" t="str">
            <v>04.3321</v>
          </cell>
          <cell r="C566" t="str">
            <v>dk1p50</v>
          </cell>
          <cell r="D566" t="str">
            <v>Beâ toâng moùng baûn coù caàu coâng taùc  M100</v>
          </cell>
          <cell r="E566" t="str">
            <v>m3</v>
          </cell>
          <cell r="F566">
            <v>365610</v>
          </cell>
          <cell r="G566">
            <v>51946</v>
          </cell>
          <cell r="H566">
            <v>135000</v>
          </cell>
        </row>
        <row r="567">
          <cell r="A567" t="str">
            <v>04.3322</v>
          </cell>
          <cell r="B567" t="str">
            <v>04.3322</v>
          </cell>
          <cell r="C567" t="str">
            <v>dk3p80</v>
          </cell>
          <cell r="D567" t="str">
            <v>Beâ toâng moùng baûn coù caàu coâng taùc  M150</v>
          </cell>
          <cell r="E567" t="str">
            <v>m3</v>
          </cell>
          <cell r="F567">
            <v>422143</v>
          </cell>
          <cell r="G567">
            <v>51946</v>
          </cell>
          <cell r="H567">
            <v>440000</v>
          </cell>
        </row>
        <row r="568">
          <cell r="A568" t="str">
            <v>04.3323</v>
          </cell>
          <cell r="B568" t="str">
            <v>04.3323</v>
          </cell>
          <cell r="C568" t="str">
            <v>dk3p50</v>
          </cell>
          <cell r="D568" t="str">
            <v>Beâ toâng moùng baûn coù caàu coâng taùc  M200</v>
          </cell>
          <cell r="E568" t="str">
            <v>m3</v>
          </cell>
          <cell r="F568">
            <v>476738</v>
          </cell>
          <cell r="G568">
            <v>51946</v>
          </cell>
          <cell r="H568">
            <v>410000</v>
          </cell>
        </row>
        <row r="569">
          <cell r="A569" t="str">
            <v>04.3324</v>
          </cell>
          <cell r="B569" t="str">
            <v>04.3324</v>
          </cell>
          <cell r="C569" t="str">
            <v>no30</v>
          </cell>
          <cell r="D569" t="str">
            <v>Beâ toâng moùng baûn coù caàu coâng taùc  M250</v>
          </cell>
          <cell r="E569" t="str">
            <v>m3</v>
          </cell>
          <cell r="F569">
            <v>533530</v>
          </cell>
          <cell r="G569">
            <v>51946</v>
          </cell>
          <cell r="H569">
            <v>5000</v>
          </cell>
        </row>
        <row r="570">
          <cell r="A570" t="str">
            <v>04.3331</v>
          </cell>
          <cell r="B570" t="str">
            <v>04.3331</v>
          </cell>
          <cell r="C570" t="str">
            <v>Thi coâng baèng thuû coâng keát hôïp ñaàm duøi</v>
          </cell>
          <cell r="D570" t="str">
            <v>Beâ toâng moùng truïcoù caàu coâng taùc  M100</v>
          </cell>
          <cell r="E570" t="str">
            <v>m3</v>
          </cell>
          <cell r="F570">
            <v>365610</v>
          </cell>
          <cell r="G570">
            <v>44589</v>
          </cell>
          <cell r="H570">
            <v>4003</v>
          </cell>
        </row>
        <row r="571">
          <cell r="A571" t="str">
            <v>04.3332</v>
          </cell>
          <cell r="B571" t="str">
            <v>04.3332</v>
          </cell>
          <cell r="C571" t="str">
            <v>no25-1</v>
          </cell>
          <cell r="D571" t="str">
            <v>Beâ toâng moùng truïcoù caàu coâng taùc  M150</v>
          </cell>
          <cell r="E571" t="str">
            <v>m3</v>
          </cell>
          <cell r="F571">
            <v>422143</v>
          </cell>
          <cell r="G571">
            <v>44589</v>
          </cell>
          <cell r="H571">
            <v>4003</v>
          </cell>
        </row>
        <row r="572">
          <cell r="A572" t="str">
            <v>04.3333</v>
          </cell>
          <cell r="B572" t="str">
            <v>04.3333</v>
          </cell>
          <cell r="C572" t="str">
            <v>OSC</v>
          </cell>
          <cell r="D572" t="str">
            <v>Beâ toâng moùng truïcoù caàu coâng taùc  M200</v>
          </cell>
          <cell r="E572" t="str">
            <v>m3</v>
          </cell>
          <cell r="F572">
            <v>476738</v>
          </cell>
          <cell r="G572">
            <v>44589</v>
          </cell>
          <cell r="H572">
            <v>4003</v>
          </cell>
        </row>
        <row r="573">
          <cell r="A573" t="str">
            <v>04.3334</v>
          </cell>
          <cell r="B573" t="str">
            <v>04.3334</v>
          </cell>
          <cell r="C573" t="str">
            <v>OK</v>
          </cell>
          <cell r="D573" t="str">
            <v>Beâ toâng moùng truïcoù caàu coâng taùc  M250</v>
          </cell>
          <cell r="E573" t="str">
            <v>m3</v>
          </cell>
          <cell r="F573">
            <v>533530</v>
          </cell>
          <cell r="G573">
            <v>44589</v>
          </cell>
          <cell r="H573">
            <v>4003</v>
          </cell>
        </row>
        <row r="574">
          <cell r="A574" t="str">
            <v>04.3341</v>
          </cell>
          <cell r="B574" t="str">
            <v>04.3341</v>
          </cell>
          <cell r="C574" t="str">
            <v>PVC100</v>
          </cell>
          <cell r="D574" t="str">
            <v>Beâ toâng moùng truïkhoâng coù caàu coâng taùc  M100</v>
          </cell>
          <cell r="E574" t="str">
            <v>m3</v>
          </cell>
          <cell r="F574">
            <v>332360</v>
          </cell>
          <cell r="G574">
            <v>38261</v>
          </cell>
          <cell r="H574">
            <v>4003</v>
          </cell>
        </row>
        <row r="575">
          <cell r="A575" t="str">
            <v>04.3342</v>
          </cell>
          <cell r="B575" t="str">
            <v>04.3342</v>
          </cell>
          <cell r="C575" t="str">
            <v>PVC114-4</v>
          </cell>
          <cell r="D575" t="str">
            <v>Beâ toâng moùng truïkhoâng coù caàu coâng taùc  M150</v>
          </cell>
          <cell r="E575" t="str">
            <v>m3</v>
          </cell>
          <cell r="F575">
            <v>388893</v>
          </cell>
          <cell r="G575">
            <v>38261</v>
          </cell>
          <cell r="H575">
            <v>4003</v>
          </cell>
        </row>
        <row r="576">
          <cell r="A576" t="str">
            <v>04.3343</v>
          </cell>
          <cell r="B576" t="str">
            <v>04.3343</v>
          </cell>
          <cell r="C576" t="str">
            <v>PVC21-4</v>
          </cell>
          <cell r="D576" t="str">
            <v>Beâ toâng moùng truïkhoâng coù caàu coâng taùc  M200</v>
          </cell>
          <cell r="E576" t="str">
            <v>m3</v>
          </cell>
          <cell r="F576">
            <v>443488</v>
          </cell>
          <cell r="G576">
            <v>38261</v>
          </cell>
          <cell r="H576">
            <v>4003</v>
          </cell>
        </row>
        <row r="577">
          <cell r="A577" t="str">
            <v>04.3344</v>
          </cell>
          <cell r="B577" t="str">
            <v>04.3344</v>
          </cell>
          <cell r="C577" t="str">
            <v>PVC60m</v>
          </cell>
          <cell r="D577" t="str">
            <v>Beâ toâng moùng truïkhoâng coù caàu coâng taùc  M250</v>
          </cell>
          <cell r="E577" t="str">
            <v>m3</v>
          </cell>
          <cell r="F577">
            <v>500280</v>
          </cell>
          <cell r="G577">
            <v>38261</v>
          </cell>
          <cell r="H577">
            <v>4003</v>
          </cell>
        </row>
        <row r="578">
          <cell r="A578" t="str">
            <v>04.3351</v>
          </cell>
          <cell r="B578" t="str">
            <v>04.3351</v>
          </cell>
          <cell r="C578" t="str">
            <v>PVC60</v>
          </cell>
          <cell r="D578" t="str">
            <v>Beâ toâng moùng baûn coù caàu coâng taùc  M100</v>
          </cell>
          <cell r="E578" t="str">
            <v>m3</v>
          </cell>
          <cell r="F578">
            <v>365610</v>
          </cell>
          <cell r="G578">
            <v>41498</v>
          </cell>
          <cell r="H578">
            <v>4003</v>
          </cell>
        </row>
        <row r="579">
          <cell r="A579" t="str">
            <v>04.3352</v>
          </cell>
          <cell r="B579" t="str">
            <v>04.3352</v>
          </cell>
          <cell r="C579" t="str">
            <v>PVC90</v>
          </cell>
          <cell r="D579" t="str">
            <v>Beâ toâng moùng baûn coù caàu coâng taùc  M150</v>
          </cell>
          <cell r="E579" t="str">
            <v>m3</v>
          </cell>
          <cell r="F579">
            <v>422143</v>
          </cell>
          <cell r="G579">
            <v>41498</v>
          </cell>
          <cell r="H579">
            <v>4003</v>
          </cell>
        </row>
        <row r="580">
          <cell r="A580" t="str">
            <v>04.3353</v>
          </cell>
          <cell r="B580" t="str">
            <v>04.3353</v>
          </cell>
          <cell r="C580" t="str">
            <v>kepPVC114</v>
          </cell>
          <cell r="D580" t="str">
            <v>Beâ toâng moùng baûn coù caàu coâng taùc  M200</v>
          </cell>
          <cell r="E580" t="str">
            <v>m3</v>
          </cell>
          <cell r="F580">
            <v>476738</v>
          </cell>
          <cell r="G580">
            <v>41498</v>
          </cell>
          <cell r="H580">
            <v>4003</v>
          </cell>
        </row>
        <row r="581">
          <cell r="A581" t="str">
            <v>04.3354</v>
          </cell>
          <cell r="B581" t="str">
            <v>04.3354</v>
          </cell>
          <cell r="C581" t="str">
            <v>OT49</v>
          </cell>
          <cell r="D581" t="str">
            <v>Beâ toâng moùng baûn coù caàu coâng taùc  M250</v>
          </cell>
          <cell r="E581" t="str">
            <v>m3</v>
          </cell>
          <cell r="F581">
            <v>533530</v>
          </cell>
          <cell r="G581">
            <v>41498</v>
          </cell>
          <cell r="H581">
            <v>4003</v>
          </cell>
        </row>
        <row r="582">
          <cell r="A582" t="str">
            <v>04.3401</v>
          </cell>
          <cell r="B582" t="str">
            <v>04.3401</v>
          </cell>
          <cell r="C582" t="str">
            <v>ÑOÅ BEÂ TOÂNG MOÙNG COÄT BAÈNG MAÙY
KEÁT HÔÏP THUÛ COÂNG</v>
          </cell>
          <cell r="D582" t="str">
            <v>Beâ toâng moùng truïcoù caàu coâng taùc  M100</v>
          </cell>
          <cell r="E582" t="str">
            <v>m3</v>
          </cell>
          <cell r="F582">
            <v>365610</v>
          </cell>
          <cell r="G582">
            <v>42734</v>
          </cell>
          <cell r="H582">
            <v>12986</v>
          </cell>
        </row>
        <row r="583">
          <cell r="A583" t="str">
            <v>04.3402</v>
          </cell>
          <cell r="B583" t="str">
            <v>04.3402</v>
          </cell>
          <cell r="C583" t="str">
            <v>PU</v>
          </cell>
          <cell r="D583" t="str">
            <v>Beâ toâng moùng truïcoù caàu coâng taùc  M150</v>
          </cell>
          <cell r="E583" t="str">
            <v>m3</v>
          </cell>
          <cell r="F583">
            <v>422143</v>
          </cell>
          <cell r="G583">
            <v>42734</v>
          </cell>
          <cell r="H583">
            <v>12986</v>
          </cell>
        </row>
        <row r="584">
          <cell r="A584" t="str">
            <v>04.3403</v>
          </cell>
          <cell r="B584" t="str">
            <v>04.3403</v>
          </cell>
          <cell r="C584" t="str">
            <v>roletg</v>
          </cell>
          <cell r="D584" t="str">
            <v>Beâ toâng moùng truïcoù caàu coâng taùc  M200</v>
          </cell>
          <cell r="E584" t="str">
            <v>m3</v>
          </cell>
          <cell r="F584">
            <v>476738</v>
          </cell>
          <cell r="G584">
            <v>42734</v>
          </cell>
          <cell r="H584">
            <v>12986</v>
          </cell>
        </row>
        <row r="585">
          <cell r="A585" t="str">
            <v>04.3404</v>
          </cell>
          <cell r="B585" t="str">
            <v>04.3404</v>
          </cell>
          <cell r="C585" t="str">
            <v>s70</v>
          </cell>
          <cell r="D585" t="str">
            <v>Beâ toâng moùng truïcoù caàu coâng taùc  M250</v>
          </cell>
          <cell r="E585" t="str">
            <v>m3</v>
          </cell>
          <cell r="F585">
            <v>533530</v>
          </cell>
          <cell r="G585">
            <v>42734</v>
          </cell>
          <cell r="H585">
            <v>12986</v>
          </cell>
        </row>
        <row r="586">
          <cell r="A586" t="str">
            <v>04.3411</v>
          </cell>
          <cell r="B586" t="str">
            <v>04.3411</v>
          </cell>
          <cell r="C586" t="str">
            <v>SAT10</v>
          </cell>
          <cell r="D586" t="str">
            <v>Beâ toâng moùng truïkhoâng coù caàu coâng taùc  M100</v>
          </cell>
          <cell r="E586" t="str">
            <v>m3</v>
          </cell>
          <cell r="F586">
            <v>332360</v>
          </cell>
          <cell r="G586">
            <v>35147</v>
          </cell>
          <cell r="H586">
            <v>12986</v>
          </cell>
        </row>
        <row r="587">
          <cell r="A587" t="str">
            <v>04.3412</v>
          </cell>
          <cell r="B587" t="str">
            <v>04.3412</v>
          </cell>
          <cell r="C587" t="str">
            <v>S</v>
          </cell>
          <cell r="D587" t="str">
            <v>Beâ toâng moùng truïkhoâng coù caàu coâng taùc  M150</v>
          </cell>
          <cell r="E587" t="str">
            <v>m3</v>
          </cell>
          <cell r="F587">
            <v>388893</v>
          </cell>
          <cell r="G587">
            <v>35147</v>
          </cell>
          <cell r="H587">
            <v>12986</v>
          </cell>
        </row>
        <row r="588">
          <cell r="A588" t="str">
            <v>04.3413</v>
          </cell>
          <cell r="B588" t="str">
            <v>04.3413</v>
          </cell>
          <cell r="C588" t="str">
            <v>SN</v>
          </cell>
          <cell r="D588" t="str">
            <v>Beâ toâng moùng truïkhoâng coù caàu coâng taùc  M200</v>
          </cell>
          <cell r="E588" t="str">
            <v>m3</v>
          </cell>
          <cell r="F588">
            <v>443488</v>
          </cell>
          <cell r="G588">
            <v>35147</v>
          </cell>
          <cell r="H588">
            <v>12986</v>
          </cell>
        </row>
        <row r="589">
          <cell r="A589" t="str">
            <v>04.3414</v>
          </cell>
          <cell r="B589" t="str">
            <v>04.3414</v>
          </cell>
          <cell r="C589" t="str">
            <v>TAMN</v>
          </cell>
          <cell r="D589" t="str">
            <v>Beâ toâng moùng truïkhoâng coù caàu coâng taùc  M250</v>
          </cell>
          <cell r="E589" t="str">
            <v>m3</v>
          </cell>
          <cell r="F589">
            <v>500280</v>
          </cell>
          <cell r="G589">
            <v>35147</v>
          </cell>
          <cell r="H589">
            <v>12986</v>
          </cell>
        </row>
        <row r="590">
          <cell r="A590" t="str">
            <v>04.3421</v>
          </cell>
          <cell r="B590" t="str">
            <v>04.3421</v>
          </cell>
          <cell r="C590" t="str">
            <v>TCH40</v>
          </cell>
          <cell r="D590" t="str">
            <v>Beâ toâng moùng baûn coù caàu coâng taùc  M100</v>
          </cell>
          <cell r="E590" t="str">
            <v>m3</v>
          </cell>
          <cell r="F590">
            <v>367058</v>
          </cell>
          <cell r="G590">
            <v>41805</v>
          </cell>
          <cell r="H590">
            <v>12986</v>
          </cell>
        </row>
        <row r="591">
          <cell r="A591" t="str">
            <v>04.3422</v>
          </cell>
          <cell r="B591" t="str">
            <v>04.3422</v>
          </cell>
          <cell r="C591" t="str">
            <v>TCH</v>
          </cell>
          <cell r="D591" t="str">
            <v>Beâ toâng moùng baûn coù caàu coâng taùc  M150</v>
          </cell>
          <cell r="E591" t="str">
            <v>m3</v>
          </cell>
          <cell r="F591">
            <v>423591</v>
          </cell>
          <cell r="G591">
            <v>41805</v>
          </cell>
          <cell r="H591">
            <v>12986</v>
          </cell>
        </row>
        <row r="592">
          <cell r="A592" t="str">
            <v>04.3423</v>
          </cell>
          <cell r="B592" t="str">
            <v>04.3423</v>
          </cell>
          <cell r="C592" t="str">
            <v>TN1620</v>
          </cell>
          <cell r="D592" t="str">
            <v>Beâ toâng moùng baûn coù caàu coâng taùc  M200</v>
          </cell>
          <cell r="E592" t="str">
            <v>m3</v>
          </cell>
          <cell r="F592">
            <v>478186</v>
          </cell>
          <cell r="G592">
            <v>41805</v>
          </cell>
          <cell r="H592">
            <v>12986</v>
          </cell>
        </row>
        <row r="593">
          <cell r="A593" t="str">
            <v>04.3424</v>
          </cell>
          <cell r="B593" t="str">
            <v>04.3424</v>
          </cell>
          <cell r="C593" t="str">
            <v>TN1625</v>
          </cell>
          <cell r="D593" t="str">
            <v>Beâ toâng moùng baûn coù caàu coâng taùc  M250</v>
          </cell>
          <cell r="E593" t="str">
            <v>m3</v>
          </cell>
          <cell r="F593">
            <v>534978</v>
          </cell>
          <cell r="G593">
            <v>41805</v>
          </cell>
          <cell r="H593">
            <v>12986</v>
          </cell>
        </row>
        <row r="594">
          <cell r="A594" t="str">
            <v>04.3501</v>
          </cell>
          <cell r="B594" t="str">
            <v>04.3501</v>
          </cell>
          <cell r="C594" t="str">
            <v>ÑOÅ BEÂ TOÂNG MOÙNG COÄT BAÈNG 
BEÂ TOÂNG THÖÔNG PHAÅM</v>
          </cell>
          <cell r="D594" t="str">
            <v>Beâ toâng moùng truï M150</v>
          </cell>
          <cell r="E594" t="str">
            <v>m3</v>
          </cell>
          <cell r="F594">
            <v>369225</v>
          </cell>
          <cell r="G594">
            <v>11767</v>
          </cell>
          <cell r="H594">
            <v>3562</v>
          </cell>
        </row>
        <row r="595">
          <cell r="A595" t="str">
            <v>04.3502</v>
          </cell>
          <cell r="B595" t="str">
            <v>04.3502</v>
          </cell>
          <cell r="C595" t="str">
            <v>TN30</v>
          </cell>
          <cell r="D595" t="str">
            <v>Beâ toâng moùng truï M200</v>
          </cell>
          <cell r="E595" t="str">
            <v>m3</v>
          </cell>
          <cell r="F595">
            <v>418122</v>
          </cell>
          <cell r="G595">
            <v>11767</v>
          </cell>
          <cell r="H595">
            <v>3562</v>
          </cell>
        </row>
        <row r="596">
          <cell r="A596" t="str">
            <v>04.3503</v>
          </cell>
          <cell r="B596" t="str">
            <v>04.3503</v>
          </cell>
          <cell r="C596" t="str">
            <v>TN</v>
          </cell>
          <cell r="D596" t="str">
            <v>Beâ toâng moùng truï M250</v>
          </cell>
          <cell r="E596" t="str">
            <v>m3</v>
          </cell>
          <cell r="F596">
            <v>474060</v>
          </cell>
          <cell r="G596">
            <v>11767</v>
          </cell>
          <cell r="H596">
            <v>3562</v>
          </cell>
        </row>
        <row r="597">
          <cell r="A597" t="str">
            <v>04.3504</v>
          </cell>
          <cell r="B597" t="str">
            <v>04.3504</v>
          </cell>
          <cell r="C597" t="str">
            <v>TON6x100x150</v>
          </cell>
          <cell r="D597" t="str">
            <v>Beâ toâng moùng truï M300</v>
          </cell>
          <cell r="E597" t="str">
            <v>m3</v>
          </cell>
          <cell r="F597">
            <v>511988</v>
          </cell>
          <cell r="G597">
            <v>11767</v>
          </cell>
          <cell r="H597">
            <v>3562</v>
          </cell>
        </row>
        <row r="598">
          <cell r="A598" t="str">
            <v>04.3511</v>
          </cell>
          <cell r="B598" t="str">
            <v>04.3511</v>
          </cell>
          <cell r="C598" t="str">
            <v>TON6x70x200</v>
          </cell>
          <cell r="D598" t="str">
            <v>Beâ toâng moùng baûn M150</v>
          </cell>
          <cell r="E598" t="str">
            <v>m3</v>
          </cell>
          <cell r="F598">
            <v>402149</v>
          </cell>
          <cell r="G598">
            <v>26012</v>
          </cell>
          <cell r="H598">
            <v>3562</v>
          </cell>
        </row>
        <row r="599">
          <cell r="A599" t="str">
            <v>04.3512</v>
          </cell>
          <cell r="B599" t="str">
            <v>04.3512</v>
          </cell>
          <cell r="C599" t="str">
            <v>TON6x70x240</v>
          </cell>
          <cell r="D599" t="str">
            <v>Beâ toâng moùng baûn M200</v>
          </cell>
          <cell r="E599" t="str">
            <v>m3</v>
          </cell>
          <cell r="F599">
            <v>455512</v>
          </cell>
          <cell r="G599">
            <v>26012</v>
          </cell>
          <cell r="H599">
            <v>3562</v>
          </cell>
        </row>
        <row r="600">
          <cell r="A600" t="str">
            <v>04.3513</v>
          </cell>
          <cell r="B600" t="str">
            <v>04.3513</v>
          </cell>
          <cell r="C600" t="str">
            <v>THAP3P</v>
          </cell>
          <cell r="D600" t="str">
            <v>Beâ toâng moùng baûn M250</v>
          </cell>
          <cell r="E600" t="str">
            <v>m3</v>
          </cell>
          <cell r="F600">
            <v>512003</v>
          </cell>
          <cell r="G600">
            <v>26012</v>
          </cell>
          <cell r="H600">
            <v>3562</v>
          </cell>
        </row>
        <row r="601">
          <cell r="A601" t="str">
            <v>04.3514</v>
          </cell>
          <cell r="B601" t="str">
            <v>04.3514</v>
          </cell>
          <cell r="C601" t="str">
            <v>THDK1</v>
          </cell>
          <cell r="D601" t="str">
            <v>Beâ toâng moùng baûn M300</v>
          </cell>
          <cell r="E601" t="str">
            <v>m3</v>
          </cell>
          <cell r="F601">
            <v>550307</v>
          </cell>
          <cell r="G601">
            <v>26012</v>
          </cell>
          <cell r="H601">
            <v>3562</v>
          </cell>
        </row>
        <row r="602">
          <cell r="A602" t="str">
            <v>04.3521</v>
          </cell>
          <cell r="B602" t="str">
            <v>04.3521</v>
          </cell>
          <cell r="C602" t="str">
            <v>THDK1P</v>
          </cell>
          <cell r="D602" t="str">
            <v>Beâ toâng loùt moùng M150</v>
          </cell>
          <cell r="E602" t="str">
            <v>m3</v>
          </cell>
          <cell r="F602">
            <v>401872</v>
          </cell>
          <cell r="G602">
            <v>7122</v>
          </cell>
          <cell r="H602">
            <v>3562</v>
          </cell>
        </row>
        <row r="603">
          <cell r="A603" t="str">
            <v>04.3522</v>
          </cell>
          <cell r="B603" t="str">
            <v>04.3522</v>
          </cell>
          <cell r="C603" t="str">
            <v>THDK3P</v>
          </cell>
          <cell r="D603" t="str">
            <v>Beâ toâng loùt moùng M200</v>
          </cell>
          <cell r="E603" t="str">
            <v>m3</v>
          </cell>
          <cell r="F603">
            <v>450769</v>
          </cell>
          <cell r="G603">
            <v>7122</v>
          </cell>
          <cell r="H603">
            <v>4003</v>
          </cell>
        </row>
        <row r="604">
          <cell r="A604" t="str">
            <v>04.3523</v>
          </cell>
          <cell r="B604" t="str">
            <v>04.3523</v>
          </cell>
          <cell r="C604" t="str">
            <v>timer</v>
          </cell>
          <cell r="D604" t="str">
            <v>Beâ toâng loùt moùng M250</v>
          </cell>
          <cell r="E604" t="str">
            <v>m3</v>
          </cell>
          <cell r="F604">
            <v>506706</v>
          </cell>
          <cell r="G604">
            <v>7122</v>
          </cell>
          <cell r="H604">
            <v>4003</v>
          </cell>
        </row>
        <row r="605">
          <cell r="A605" t="str">
            <v>04.3524</v>
          </cell>
          <cell r="B605" t="str">
            <v>04.3524</v>
          </cell>
          <cell r="C605" t="str">
            <v>TON6</v>
          </cell>
          <cell r="D605" t="str">
            <v>Beâ toâng loùt moùng M300</v>
          </cell>
          <cell r="E605" t="str">
            <v>m3</v>
          </cell>
          <cell r="F605">
            <v>544635</v>
          </cell>
          <cell r="G605">
            <v>7122</v>
          </cell>
          <cell r="H605">
            <v>4003</v>
          </cell>
        </row>
        <row r="606">
          <cell r="A606" t="str">
            <v>04.3601</v>
          </cell>
          <cell r="B606" t="str">
            <v>04.3601</v>
          </cell>
          <cell r="C606" t="str">
            <v>ÑOÅ BEÂ TOÂNG CAÙC CAÁU KIEÄN ÑUÙC SAÜN</v>
          </cell>
          <cell r="D606" t="str">
            <v>Ñoå beâ toâng baèng thuû coâng M 200</v>
          </cell>
          <cell r="E606" t="str">
            <v>m3</v>
          </cell>
          <cell r="F606">
            <v>447735</v>
          </cell>
          <cell r="G606">
            <v>50328</v>
          </cell>
          <cell r="H606">
            <v>12857</v>
          </cell>
        </row>
        <row r="607">
          <cell r="A607" t="str">
            <v>04.3602</v>
          </cell>
          <cell r="B607" t="str">
            <v>04.3602</v>
          </cell>
          <cell r="C607" t="str">
            <v xml:space="preserve">Xaø thanh ngang moùng neùo, moùng coät </v>
          </cell>
          <cell r="D607" t="str">
            <v>Ñoå beâ toâng baèng thuû coâng M 250</v>
          </cell>
          <cell r="E607" t="str">
            <v>m3</v>
          </cell>
          <cell r="F607">
            <v>514235</v>
          </cell>
          <cell r="G607">
            <v>50328</v>
          </cell>
        </row>
        <row r="608">
          <cell r="A608" t="str">
            <v>04.3603</v>
          </cell>
          <cell r="B608" t="str">
            <v>04.3603</v>
          </cell>
          <cell r="C608" t="str">
            <v>( beâ toâng ñoå taïi choã)</v>
          </cell>
          <cell r="D608" t="str">
            <v>Ñoå beâ toâng baèng thuû coâng M 300 hoaù deûo</v>
          </cell>
          <cell r="E608" t="str">
            <v>m3</v>
          </cell>
          <cell r="F608">
            <v>1684521</v>
          </cell>
          <cell r="G608">
            <v>50328</v>
          </cell>
          <cell r="H608">
            <v>3500</v>
          </cell>
        </row>
        <row r="609">
          <cell r="A609" t="str">
            <v>04.3611</v>
          </cell>
          <cell r="B609" t="str">
            <v>04.3611</v>
          </cell>
          <cell r="C609" t="str">
            <v xml:space="preserve">Xaø thanh ngang moùng neùo, moùng coät </v>
          </cell>
          <cell r="D609" t="str">
            <v>Ñoå beâ toâng baèng thuû coâng M 200</v>
          </cell>
          <cell r="E609" t="str">
            <v>m3</v>
          </cell>
          <cell r="F609">
            <v>411993</v>
          </cell>
          <cell r="G609">
            <v>50328</v>
          </cell>
          <cell r="H609">
            <v>207580</v>
          </cell>
        </row>
        <row r="610">
          <cell r="A610" t="str">
            <v>04.3612</v>
          </cell>
          <cell r="B610" t="str">
            <v>04.3612</v>
          </cell>
          <cell r="C610" t="str">
            <v>( beâ toâng thöông phaåm)</v>
          </cell>
          <cell r="D610" t="str">
            <v>Ñoå beâ toâng baèng thuû coâng M 250</v>
          </cell>
          <cell r="E610" t="str">
            <v>m3</v>
          </cell>
          <cell r="F610">
            <v>467111</v>
          </cell>
          <cell r="G610">
            <v>50328</v>
          </cell>
        </row>
        <row r="611">
          <cell r="A611" t="str">
            <v>04.3613</v>
          </cell>
          <cell r="B611" t="str">
            <v>04.3613</v>
          </cell>
          <cell r="C611" t="str">
            <v>YC</v>
          </cell>
          <cell r="D611" t="str">
            <v xml:space="preserve">Ñoå beâ toâng baèng thuû coâng M 300 </v>
          </cell>
          <cell r="E611" t="str">
            <v>m3</v>
          </cell>
          <cell r="F611">
            <v>504483</v>
          </cell>
          <cell r="G611">
            <v>50328</v>
          </cell>
          <cell r="H611">
            <v>6000</v>
          </cell>
        </row>
        <row r="612">
          <cell r="A612" t="str">
            <v>04.3621</v>
          </cell>
          <cell r="B612" t="str">
            <v>04.3621</v>
          </cell>
          <cell r="C612" t="str">
            <v xml:space="preserve">Xaø thanh ngang moùng neùo, moùng coät </v>
          </cell>
          <cell r="D612" t="str">
            <v>Ñoå beâ toâng baèng thuû coâng keát hôïp cô giôùi M 200</v>
          </cell>
          <cell r="E612" t="str">
            <v>m3</v>
          </cell>
          <cell r="F612">
            <v>447735</v>
          </cell>
          <cell r="G612">
            <v>37378</v>
          </cell>
          <cell r="H612">
            <v>14285</v>
          </cell>
        </row>
        <row r="613">
          <cell r="A613" t="str">
            <v>04.3622</v>
          </cell>
          <cell r="B613" t="str">
            <v>04.3622</v>
          </cell>
          <cell r="C613" t="str">
            <v>( beâ toâng ñoå taïi choã)</v>
          </cell>
          <cell r="D613" t="str">
            <v>Ñoå beâ toâng baèng thuû coâng keát hôïp cô giôùi M 250</v>
          </cell>
          <cell r="E613" t="str">
            <v>m3</v>
          </cell>
          <cell r="F613">
            <v>514235</v>
          </cell>
          <cell r="G613">
            <v>37378</v>
          </cell>
          <cell r="H613">
            <v>14285</v>
          </cell>
        </row>
        <row r="614">
          <cell r="A614" t="str">
            <v>04.3623</v>
          </cell>
          <cell r="B614" t="str">
            <v>04.3623</v>
          </cell>
          <cell r="D614" t="str">
            <v>Ñoå beâ toâng baèng thuû coâng keát hôïp cô giôùi M 300 hoaù deûo</v>
          </cell>
          <cell r="E614" t="str">
            <v>m3</v>
          </cell>
          <cell r="F614">
            <v>1684521</v>
          </cell>
          <cell r="G614">
            <v>37378</v>
          </cell>
          <cell r="H614">
            <v>14285</v>
          </cell>
        </row>
        <row r="615">
          <cell r="A615" t="str">
            <v>04.3631</v>
          </cell>
          <cell r="B615" t="str">
            <v>04.3631</v>
          </cell>
          <cell r="C615" t="str">
            <v xml:space="preserve">Xaø thanh ngang moùng neùo, moùng coät </v>
          </cell>
          <cell r="D615" t="str">
            <v>Ñoå beâ toâng baèng thuû coâng keát hôïp cô giôùi M 200</v>
          </cell>
          <cell r="E615" t="str">
            <v>m3</v>
          </cell>
          <cell r="F615">
            <v>411993</v>
          </cell>
          <cell r="G615">
            <v>37378</v>
          </cell>
          <cell r="H615">
            <v>14285</v>
          </cell>
        </row>
        <row r="616">
          <cell r="A616" t="str">
            <v>04.3632</v>
          </cell>
          <cell r="B616" t="str">
            <v>04.3632</v>
          </cell>
          <cell r="C616" t="str">
            <v>( beâ toâng thöông phaåm)</v>
          </cell>
          <cell r="D616" t="str">
            <v>Ñoå beâ toâng baèng thuû coâng keát hôïp cô giôùi M 250</v>
          </cell>
          <cell r="E616" t="str">
            <v>m3</v>
          </cell>
          <cell r="F616">
            <v>467111</v>
          </cell>
          <cell r="G616">
            <v>37378</v>
          </cell>
          <cell r="H616">
            <v>14285</v>
          </cell>
        </row>
        <row r="617">
          <cell r="A617" t="str">
            <v>04.3633</v>
          </cell>
          <cell r="B617" t="str">
            <v>04.3633</v>
          </cell>
          <cell r="D617" t="str">
            <v xml:space="preserve">Ñoå beâ toâng baèng thuû coâng keát hôïp cô giôùi M 300 </v>
          </cell>
          <cell r="E617" t="str">
            <v>m3</v>
          </cell>
          <cell r="F617">
            <v>504483</v>
          </cell>
          <cell r="G617">
            <v>37378</v>
          </cell>
          <cell r="H617">
            <v>14285</v>
          </cell>
        </row>
        <row r="618">
          <cell r="A618" t="str">
            <v>04.3701</v>
          </cell>
          <cell r="B618" t="str">
            <v>04.3701</v>
          </cell>
          <cell r="C618" t="str">
            <v>ÑOÅ BEÂ TOÂNG MOÙNG COÄT BAÈNG GAÏCH VÔÕ</v>
          </cell>
          <cell r="D618" t="str">
            <v>M25</v>
          </cell>
          <cell r="E618" t="str">
            <v>m3</v>
          </cell>
          <cell r="F618">
            <v>108587</v>
          </cell>
          <cell r="G618">
            <v>25752</v>
          </cell>
        </row>
        <row r="619">
          <cell r="A619" t="str">
            <v>04.3702</v>
          </cell>
          <cell r="B619" t="str">
            <v>04.3702</v>
          </cell>
          <cell r="C619" t="str">
            <v>Chieàu roäng &lt;= 100cm</v>
          </cell>
          <cell r="D619" t="str">
            <v>M50</v>
          </cell>
          <cell r="E619" t="str">
            <v>m3</v>
          </cell>
          <cell r="F619">
            <v>154548</v>
          </cell>
          <cell r="G619">
            <v>25752</v>
          </cell>
        </row>
        <row r="620">
          <cell r="A620" t="str">
            <v>04.3703</v>
          </cell>
          <cell r="B620" t="str">
            <v>04.3703</v>
          </cell>
          <cell r="D620" t="str">
            <v>M75</v>
          </cell>
          <cell r="E620" t="str">
            <v>m3</v>
          </cell>
          <cell r="F620">
            <v>193983</v>
          </cell>
          <cell r="G620">
            <v>25752</v>
          </cell>
        </row>
        <row r="621">
          <cell r="A621" t="str">
            <v>04.3711</v>
          </cell>
          <cell r="B621" t="str">
            <v>04.3711</v>
          </cell>
          <cell r="C621" t="str">
            <v>Chieàu roäng &gt; 100cm</v>
          </cell>
          <cell r="D621" t="str">
            <v>M25</v>
          </cell>
          <cell r="E621" t="str">
            <v>m3</v>
          </cell>
          <cell r="F621">
            <v>108587</v>
          </cell>
          <cell r="G621">
            <v>21632</v>
          </cell>
        </row>
        <row r="622">
          <cell r="A622" t="str">
            <v>04.3712</v>
          </cell>
          <cell r="B622" t="str">
            <v>04.3712</v>
          </cell>
          <cell r="D622" t="str">
            <v>M50</v>
          </cell>
          <cell r="E622" t="str">
            <v>m3</v>
          </cell>
          <cell r="F622">
            <v>154548</v>
          </cell>
          <cell r="G622">
            <v>21632</v>
          </cell>
        </row>
        <row r="623">
          <cell r="A623" t="str">
            <v>04.3713</v>
          </cell>
          <cell r="B623" t="str">
            <v>04.3713</v>
          </cell>
          <cell r="D623" t="str">
            <v>M75</v>
          </cell>
          <cell r="E623" t="str">
            <v>m3</v>
          </cell>
          <cell r="F623">
            <v>193983</v>
          </cell>
          <cell r="G623">
            <v>21632</v>
          </cell>
        </row>
        <row r="624">
          <cell r="A624" t="str">
            <v>04.3801</v>
          </cell>
          <cell r="B624" t="str">
            <v>04.3801</v>
          </cell>
          <cell r="C624" t="str">
            <v>LAÉP ÑAËT CAÙC CAÁU KIEÄN BEÂ TOÂNG 
ÑUÙC SAÜN</v>
          </cell>
          <cell r="D624" t="str">
            <v>Troïng löôïng &lt;= 0,25 Taán</v>
          </cell>
          <cell r="E624" t="str">
            <v>Caùi</v>
          </cell>
          <cell r="G624">
            <v>11051</v>
          </cell>
        </row>
        <row r="625">
          <cell r="A625" t="str">
            <v>04.3802</v>
          </cell>
          <cell r="B625" t="str">
            <v>04.3802</v>
          </cell>
          <cell r="C625" t="str">
            <v>Laép moùng coät , moùng neùo, thanh ngang</v>
          </cell>
          <cell r="D625" t="str">
            <v>Troïng löôïng &lt;= 0,5 Taán</v>
          </cell>
          <cell r="E625" t="str">
            <v>Caùi</v>
          </cell>
          <cell r="G625">
            <v>24214</v>
          </cell>
        </row>
        <row r="626">
          <cell r="A626" t="str">
            <v>04.3803</v>
          </cell>
          <cell r="B626" t="str">
            <v>04.3803</v>
          </cell>
          <cell r="D626" t="str">
            <v>Troïng löôïng &gt; 0,5 Taán</v>
          </cell>
          <cell r="E626" t="str">
            <v>Caùi</v>
          </cell>
          <cell r="G626">
            <v>42252</v>
          </cell>
        </row>
        <row r="627">
          <cell r="A627" t="str">
            <v>04.4101</v>
          </cell>
          <cell r="B627" t="str">
            <v>04.4101</v>
          </cell>
          <cell r="C627" t="str">
            <v>XEÁP ÑAÙ, XAÂY KEØ ÑAÙ VAØ TÖÔØNG CHAÉN</v>
          </cell>
          <cell r="D627" t="str">
            <v>Xeáp ñaù khan khoâng chít maïch , maët baèng</v>
          </cell>
          <cell r="E627" t="str">
            <v>m3</v>
          </cell>
          <cell r="F627">
            <v>114649</v>
          </cell>
          <cell r="G627">
            <v>20438</v>
          </cell>
        </row>
        <row r="628">
          <cell r="A628" t="str">
            <v>04.4102</v>
          </cell>
          <cell r="B628" t="str">
            <v>04.4102</v>
          </cell>
          <cell r="D628" t="str">
            <v>Xeáp ñaù khan khoâng chít maïch , maùi doác thaúng</v>
          </cell>
          <cell r="E628" t="str">
            <v>m3</v>
          </cell>
          <cell r="F628">
            <v>114649</v>
          </cell>
          <cell r="G628">
            <v>23844</v>
          </cell>
        </row>
        <row r="629">
          <cell r="A629" t="str">
            <v>04.4103</v>
          </cell>
          <cell r="B629" t="str">
            <v>04.4103</v>
          </cell>
          <cell r="D629" t="str">
            <v>Xeáp ñaù khan khoâng chít maïch , maùi doác cong</v>
          </cell>
          <cell r="E629" t="str">
            <v>m3</v>
          </cell>
          <cell r="F629">
            <v>116885</v>
          </cell>
          <cell r="G629">
            <v>33754</v>
          </cell>
        </row>
        <row r="630">
          <cell r="A630" t="str">
            <v>04.4104</v>
          </cell>
          <cell r="B630" t="str">
            <v>04.4104</v>
          </cell>
          <cell r="D630" t="str">
            <v>Xeáp ñaù khan coù chít maïch , maët baèng</v>
          </cell>
          <cell r="E630" t="str">
            <v>m3</v>
          </cell>
          <cell r="F630">
            <v>137958</v>
          </cell>
          <cell r="G630">
            <v>26476</v>
          </cell>
        </row>
        <row r="631">
          <cell r="A631" t="str">
            <v>04.4105</v>
          </cell>
          <cell r="B631" t="str">
            <v>04.4105</v>
          </cell>
          <cell r="D631" t="str">
            <v>Xeáp ñaù khan coù chít maïch , maùi doác thaúng</v>
          </cell>
          <cell r="E631" t="str">
            <v>m3</v>
          </cell>
          <cell r="F631">
            <v>137958</v>
          </cell>
          <cell r="G631">
            <v>29883</v>
          </cell>
        </row>
        <row r="632">
          <cell r="A632" t="str">
            <v>04.4106</v>
          </cell>
          <cell r="B632" t="str">
            <v>04.4106</v>
          </cell>
          <cell r="D632" t="str">
            <v>Xeáp ñaù khan coù chít maïch , maùi doác cong</v>
          </cell>
          <cell r="E632" t="str">
            <v>m3</v>
          </cell>
          <cell r="F632">
            <v>139758</v>
          </cell>
          <cell r="G632">
            <v>34218</v>
          </cell>
        </row>
        <row r="633">
          <cell r="A633" t="str">
            <v>04.4201</v>
          </cell>
          <cell r="B633" t="str">
            <v>04.4201</v>
          </cell>
          <cell r="D633" t="str">
            <v>Xaây moùng ñaù hoäc, vöõa M75</v>
          </cell>
          <cell r="E633" t="str">
            <v>m3</v>
          </cell>
          <cell r="F633">
            <v>248221</v>
          </cell>
          <cell r="G633">
            <v>34127</v>
          </cell>
          <cell r="H633">
            <v>0</v>
          </cell>
        </row>
        <row r="634">
          <cell r="A634" t="str">
            <v>04.4202</v>
          </cell>
          <cell r="B634" t="str">
            <v>04.4202</v>
          </cell>
          <cell r="D634" t="str">
            <v>Xaây moùng ñaù hoäc, vöõa M100</v>
          </cell>
          <cell r="E634" t="str">
            <v>m3</v>
          </cell>
          <cell r="F634">
            <v>281275</v>
          </cell>
          <cell r="G634">
            <v>34127</v>
          </cell>
          <cell r="H634">
            <v>0</v>
          </cell>
        </row>
        <row r="635">
          <cell r="A635" t="str">
            <v>04.4211</v>
          </cell>
          <cell r="B635" t="str">
            <v>04.4211</v>
          </cell>
          <cell r="D635" t="str">
            <v>Xaây töôøng chaén chieàu daøy &lt;=60cm chieàu cao &lt;=2m, vöõa M75</v>
          </cell>
          <cell r="E635" t="str">
            <v>m3</v>
          </cell>
          <cell r="F635">
            <v>248221</v>
          </cell>
          <cell r="G635">
            <v>38677</v>
          </cell>
          <cell r="H635">
            <v>0</v>
          </cell>
        </row>
        <row r="636">
          <cell r="A636" t="str">
            <v>04.4212</v>
          </cell>
          <cell r="B636" t="str">
            <v>04.4212</v>
          </cell>
          <cell r="D636" t="str">
            <v>Xaây töôøng chaén chieàu daøy &lt;=60cm chieàu cao &lt;=2m, vöõa M100</v>
          </cell>
          <cell r="E636" t="str">
            <v>m3</v>
          </cell>
          <cell r="F636">
            <v>281275</v>
          </cell>
          <cell r="G636">
            <v>38677</v>
          </cell>
          <cell r="H636">
            <v>0</v>
          </cell>
        </row>
        <row r="637">
          <cell r="A637" t="str">
            <v>04.4221</v>
          </cell>
          <cell r="B637" t="str">
            <v>04.4221</v>
          </cell>
          <cell r="D637" t="str">
            <v>Xaây töôøng chaén chieàu daøy &lt;=60cm chieàu cao &gt;2m, vöõa M75</v>
          </cell>
          <cell r="E637" t="str">
            <v>m3</v>
          </cell>
          <cell r="F637">
            <v>297201</v>
          </cell>
          <cell r="G637">
            <v>44690</v>
          </cell>
          <cell r="H637">
            <v>0</v>
          </cell>
        </row>
        <row r="638">
          <cell r="A638" t="str">
            <v>04.4222</v>
          </cell>
          <cell r="B638" t="str">
            <v>04.4222</v>
          </cell>
          <cell r="D638" t="str">
            <v>Xaây töôøng chaén chieàu daøy &lt;=60cm chieàu cao &gt;2m, vöõa M100</v>
          </cell>
          <cell r="E638" t="str">
            <v>m3</v>
          </cell>
          <cell r="F638">
            <v>330255</v>
          </cell>
          <cell r="G638">
            <v>44690</v>
          </cell>
          <cell r="H638">
            <v>0</v>
          </cell>
        </row>
        <row r="639">
          <cell r="A639" t="str">
            <v>04.4231</v>
          </cell>
          <cell r="B639" t="str">
            <v>04.4231</v>
          </cell>
          <cell r="D639" t="str">
            <v>Xaây töôøng chaén chieàu daøy &gt;60cm chieàu cao &lt;=2m, vöõa M75</v>
          </cell>
          <cell r="E639" t="str">
            <v>m3</v>
          </cell>
          <cell r="F639">
            <v>248221</v>
          </cell>
          <cell r="G639">
            <v>37215</v>
          </cell>
          <cell r="H639">
            <v>0</v>
          </cell>
        </row>
        <row r="640">
          <cell r="A640" t="str">
            <v>04.4232</v>
          </cell>
          <cell r="B640" t="str">
            <v>04.4232</v>
          </cell>
          <cell r="D640" t="str">
            <v>Xaây töôøng chaén chieàu daøy &gt;60cm chieàu cao &lt;=2m, vöõa M100</v>
          </cell>
          <cell r="E640" t="str">
            <v>m3</v>
          </cell>
          <cell r="F640">
            <v>281275</v>
          </cell>
          <cell r="G640">
            <v>37215</v>
          </cell>
          <cell r="H640">
            <v>0</v>
          </cell>
        </row>
        <row r="641">
          <cell r="A641" t="str">
            <v>04.4241</v>
          </cell>
          <cell r="B641" t="str">
            <v>04.4241</v>
          </cell>
          <cell r="D641" t="str">
            <v>Xaây töôøng chaén chieàu daøy &gt;60cm chieàu cao &gt;2m, vöõa M75</v>
          </cell>
          <cell r="E641" t="str">
            <v>m3</v>
          </cell>
          <cell r="F641">
            <v>285221</v>
          </cell>
          <cell r="G641">
            <v>42415</v>
          </cell>
          <cell r="H641">
            <v>0</v>
          </cell>
        </row>
        <row r="642">
          <cell r="A642" t="str">
            <v>04.4242</v>
          </cell>
          <cell r="B642" t="str">
            <v>04.4242</v>
          </cell>
          <cell r="D642" t="str">
            <v>Xaây töôøng chaén chieàu daøy &gt;60cm chieàu cao &gt;2m, vöõa M100</v>
          </cell>
          <cell r="E642" t="str">
            <v>m3</v>
          </cell>
          <cell r="F642">
            <v>318275</v>
          </cell>
          <cell r="G642">
            <v>42415</v>
          </cell>
          <cell r="H642">
            <v>0</v>
          </cell>
        </row>
        <row r="643">
          <cell r="A643" t="str">
            <v>04.4251</v>
          </cell>
          <cell r="B643" t="str">
            <v>04.4251</v>
          </cell>
          <cell r="D643" t="str">
            <v>Xaây truï ñoäc laäp baèng ñaù hoäc vöõa M75</v>
          </cell>
          <cell r="E643" t="str">
            <v>m3</v>
          </cell>
          <cell r="F643">
            <v>296444</v>
          </cell>
          <cell r="G643">
            <v>71179</v>
          </cell>
          <cell r="H643">
            <v>0</v>
          </cell>
        </row>
        <row r="644">
          <cell r="A644" t="str">
            <v>04.4252</v>
          </cell>
          <cell r="B644" t="str">
            <v>04.4252</v>
          </cell>
          <cell r="D644" t="str">
            <v>Xaây truï ñoäc laäp baèng ñaù hoäc vöõa M100</v>
          </cell>
          <cell r="E644" t="str">
            <v>m3</v>
          </cell>
          <cell r="F644">
            <v>329497</v>
          </cell>
          <cell r="G644">
            <v>71179</v>
          </cell>
          <cell r="H644">
            <v>0</v>
          </cell>
        </row>
        <row r="645">
          <cell r="A645" t="str">
            <v>04.5111</v>
          </cell>
          <cell r="B645" t="str">
            <v>04.5111</v>
          </cell>
          <cell r="C645" t="str">
            <v>COÂNG TAÙC ÑOÙNG COÏC CÖØ</v>
          </cell>
          <cell r="D645" t="str">
            <v>Ñoùng coïc cöø baèng tre chieàu daøi ngaäp ñaát &lt;= 2,5m; ñaát buøn</v>
          </cell>
          <cell r="E645" t="str">
            <v>100 m</v>
          </cell>
          <cell r="F645">
            <v>259665</v>
          </cell>
          <cell r="G645">
            <v>23535</v>
          </cell>
        </row>
        <row r="646">
          <cell r="A646" t="str">
            <v>04.5112</v>
          </cell>
          <cell r="B646" t="str">
            <v>04.5112</v>
          </cell>
          <cell r="C646" t="str">
            <v>Ñoùng coïc tre, goã, hoaêïc traøm baèng thuû coâng</v>
          </cell>
          <cell r="D646" t="str">
            <v>Ñoùng coïc cöø baèng tre chieàu daøi ngaäp ñaát &lt;= 2,5m; ñaát caáp I</v>
          </cell>
          <cell r="E646" t="str">
            <v>100 m</v>
          </cell>
          <cell r="F646">
            <v>269577</v>
          </cell>
          <cell r="G646">
            <v>28489</v>
          </cell>
        </row>
        <row r="647">
          <cell r="A647" t="str">
            <v>04.5113</v>
          </cell>
          <cell r="B647" t="str">
            <v>04.5113</v>
          </cell>
          <cell r="D647" t="str">
            <v>Ñoùng coïc cöø baèng tre chieàu daøi ngaäp ñaát &lt;= 2,5m; ñaát caáp II</v>
          </cell>
          <cell r="E647" t="str">
            <v>100 m</v>
          </cell>
          <cell r="F647">
            <v>269577</v>
          </cell>
          <cell r="G647">
            <v>30657</v>
          </cell>
        </row>
        <row r="648">
          <cell r="A648" t="str">
            <v>04.5121</v>
          </cell>
          <cell r="B648" t="str">
            <v>04.5121</v>
          </cell>
          <cell r="D648" t="str">
            <v>Ñoùng coïc cöø baèng tre chieàu daøi ngaäp ñaát &gt; 2,5m; ñaát buøn</v>
          </cell>
          <cell r="E648" t="str">
            <v>100 m</v>
          </cell>
          <cell r="F648">
            <v>272486</v>
          </cell>
          <cell r="G648">
            <v>35766</v>
          </cell>
        </row>
        <row r="649">
          <cell r="A649" t="str">
            <v>04.5122</v>
          </cell>
          <cell r="B649" t="str">
            <v>04.5122</v>
          </cell>
          <cell r="D649" t="str">
            <v>Ñoùng coïc cöø baèng tre chieàu daøi ngaäp ñaát &gt; 2,5m; ñaát caáp I</v>
          </cell>
          <cell r="E649" t="str">
            <v>100 m</v>
          </cell>
          <cell r="F649">
            <v>272486</v>
          </cell>
          <cell r="G649">
            <v>43044</v>
          </cell>
        </row>
        <row r="650">
          <cell r="A650" t="str">
            <v>04.5123</v>
          </cell>
          <cell r="B650" t="str">
            <v>04.5123</v>
          </cell>
          <cell r="D650" t="str">
            <v>Ñoùng coïc cöø baèng tre chieàu daøi ngaäp ñaát &gt; 2,5m; ñaát caáp II</v>
          </cell>
          <cell r="E650" t="str">
            <v>100 m</v>
          </cell>
          <cell r="F650">
            <v>272486</v>
          </cell>
          <cell r="G650">
            <v>47843</v>
          </cell>
        </row>
        <row r="651">
          <cell r="A651" t="str">
            <v>04.5131</v>
          </cell>
          <cell r="B651" t="str">
            <v>04.5131</v>
          </cell>
          <cell r="D651" t="str">
            <v>Ñoùng coïc goã chieàu daøi ngaäp ñaát &lt;= 2,5m; ñaát buøn</v>
          </cell>
          <cell r="E651" t="str">
            <v>100 m</v>
          </cell>
          <cell r="F651">
            <v>711123</v>
          </cell>
          <cell r="G651">
            <v>28489</v>
          </cell>
        </row>
        <row r="652">
          <cell r="A652" t="str">
            <v>04.5132</v>
          </cell>
          <cell r="B652" t="str">
            <v>04.5132</v>
          </cell>
          <cell r="D652" t="str">
            <v>Ñoùng coïc goã chieàu daøi ngaäp ñaát &lt;= 2,5m; ñaát caáp I</v>
          </cell>
          <cell r="E652" t="str">
            <v>100 m</v>
          </cell>
          <cell r="F652">
            <v>713643</v>
          </cell>
          <cell r="G652">
            <v>37005</v>
          </cell>
        </row>
        <row r="653">
          <cell r="A653" t="str">
            <v>04.5133</v>
          </cell>
          <cell r="B653" t="str">
            <v>04.5133</v>
          </cell>
          <cell r="D653" t="str">
            <v>Ñoùng coïc goã chieàu daøi ngaäp ñaát &lt;= 2,5m; ñaát caáp II</v>
          </cell>
          <cell r="E653" t="str">
            <v>100 m</v>
          </cell>
          <cell r="F653">
            <v>713643</v>
          </cell>
          <cell r="G653">
            <v>39173</v>
          </cell>
        </row>
        <row r="654">
          <cell r="A654" t="str">
            <v>04.5141</v>
          </cell>
          <cell r="B654" t="str">
            <v>04.5141</v>
          </cell>
          <cell r="D654" t="str">
            <v>Ñoùng coïc goã chieàu daøi ngaäp ñaát &gt; 2,5m; ñaát buøn</v>
          </cell>
          <cell r="E654" t="str">
            <v>100 m</v>
          </cell>
          <cell r="F654">
            <v>1027291</v>
          </cell>
          <cell r="G654">
            <v>49237</v>
          </cell>
        </row>
        <row r="655">
          <cell r="A655" t="str">
            <v>04.5142</v>
          </cell>
          <cell r="B655" t="str">
            <v>04.5142</v>
          </cell>
          <cell r="D655" t="str">
            <v>Ñoùng coïc goã chieàu daøi ngaäp ñaát &gt; 2,5m; ñaát caáp I</v>
          </cell>
          <cell r="E655" t="str">
            <v>100 m</v>
          </cell>
          <cell r="F655">
            <v>1030072</v>
          </cell>
          <cell r="G655">
            <v>55740</v>
          </cell>
        </row>
        <row r="656">
          <cell r="A656" t="str">
            <v>04.5143</v>
          </cell>
          <cell r="B656" t="str">
            <v>04.5143</v>
          </cell>
          <cell r="D656" t="str">
            <v>Ñoùng coïc goã chieàu daøi ngaäp ñaát &gt; 2,5m; ñaát caáp II</v>
          </cell>
          <cell r="E656" t="str">
            <v>100 m</v>
          </cell>
          <cell r="F656">
            <v>1030072</v>
          </cell>
          <cell r="G656">
            <v>61624</v>
          </cell>
        </row>
        <row r="657">
          <cell r="A657" t="str">
            <v>04.5211</v>
          </cell>
          <cell r="B657" t="str">
            <v>04.5211</v>
          </cell>
          <cell r="C657" t="str">
            <v>ÑOÙNG COÏC GOÃ BAÈNG MAÙY</v>
          </cell>
          <cell r="D657" t="str">
            <v>Ñoùng coïc goã treân maët ñaát , chieàu daøi coïc &lt;=10m; ñaát caáp I</v>
          </cell>
          <cell r="E657" t="str">
            <v>100 m</v>
          </cell>
          <cell r="F657">
            <v>636300</v>
          </cell>
          <cell r="G657">
            <v>95532</v>
          </cell>
          <cell r="H657">
            <v>2192530</v>
          </cell>
        </row>
        <row r="658">
          <cell r="A658" t="str">
            <v>04.5212</v>
          </cell>
          <cell r="B658" t="str">
            <v>04.5212</v>
          </cell>
          <cell r="D658" t="str">
            <v>Ñoùng coïc goã treân maët ñaát , chieàu daøi coïc &lt;=10m; ñaát caáp II</v>
          </cell>
          <cell r="E658" t="str">
            <v>100 m</v>
          </cell>
          <cell r="F658">
            <v>636300</v>
          </cell>
          <cell r="G658">
            <v>93674</v>
          </cell>
          <cell r="H658">
            <v>2308362</v>
          </cell>
        </row>
        <row r="659">
          <cell r="A659" t="str">
            <v>04.5213</v>
          </cell>
          <cell r="B659" t="str">
            <v>04.5213</v>
          </cell>
          <cell r="D659" t="str">
            <v>Ñoùng coïc goã treân maët ñaát , chieàu daøi coïc &gt;10m; ñaát caáp I</v>
          </cell>
          <cell r="E659" t="str">
            <v>100 m</v>
          </cell>
          <cell r="F659">
            <v>636300</v>
          </cell>
          <cell r="G659">
            <v>133931</v>
          </cell>
          <cell r="H659">
            <v>3292932</v>
          </cell>
        </row>
        <row r="660">
          <cell r="A660" t="str">
            <v>04.5214</v>
          </cell>
          <cell r="B660" t="str">
            <v>04.5214</v>
          </cell>
          <cell r="D660" t="str">
            <v>Ñoùng coïc goã treân maët ñaát , chieàu daøi coïc &gt;10m; ñaát caáp II</v>
          </cell>
          <cell r="E660" t="str">
            <v>100 m</v>
          </cell>
          <cell r="F660">
            <v>636300</v>
          </cell>
          <cell r="G660">
            <v>143066</v>
          </cell>
          <cell r="H660">
            <v>4277503</v>
          </cell>
        </row>
        <row r="661">
          <cell r="A661" t="str">
            <v>04.5221</v>
          </cell>
          <cell r="B661" t="str">
            <v>04.5221</v>
          </cell>
          <cell r="D661" t="str">
            <v>Ñoùng coïc goã treân maët nöôùc , chieàu daøi coïc &lt;=10m; nöôùc caáp I</v>
          </cell>
          <cell r="E661" t="str">
            <v>100 m</v>
          </cell>
          <cell r="F661">
            <v>639450</v>
          </cell>
          <cell r="G661">
            <v>143066</v>
          </cell>
          <cell r="H661">
            <v>2614489</v>
          </cell>
        </row>
        <row r="662">
          <cell r="A662" t="str">
            <v>04.5222</v>
          </cell>
          <cell r="B662" t="str">
            <v>04.5222</v>
          </cell>
          <cell r="D662" t="str">
            <v>Ñoùng coïc goã treân maët nöôùc , chieàu daøi coïc &lt;=10m; nöôùc caáp II</v>
          </cell>
          <cell r="E662" t="str">
            <v>100 m</v>
          </cell>
          <cell r="F662">
            <v>639450</v>
          </cell>
          <cell r="G662">
            <v>114112</v>
          </cell>
          <cell r="H662">
            <v>2813058</v>
          </cell>
        </row>
        <row r="663">
          <cell r="A663" t="str">
            <v>04.5223</v>
          </cell>
          <cell r="B663" t="str">
            <v>04.5223</v>
          </cell>
          <cell r="D663" t="str">
            <v>Ñoùng coïc goã treân maët nöôùc , chieàu daøi coïc &gt;10m; nöôùc caáp I</v>
          </cell>
          <cell r="E663" t="str">
            <v>100 m</v>
          </cell>
          <cell r="F663">
            <v>639450</v>
          </cell>
          <cell r="G663">
            <v>160098</v>
          </cell>
          <cell r="H663">
            <v>3946555</v>
          </cell>
        </row>
        <row r="664">
          <cell r="A664" t="str">
            <v>04.5224</v>
          </cell>
          <cell r="B664" t="str">
            <v>04.5224</v>
          </cell>
          <cell r="D664" t="str">
            <v>Ñoùng coïc goã treân maët nöôùc , chieàu daøi coïc &gt;10m; nöôùc caáp II</v>
          </cell>
          <cell r="E664" t="str">
            <v>100 m</v>
          </cell>
          <cell r="F664">
            <v>639450</v>
          </cell>
          <cell r="G664">
            <v>174342</v>
          </cell>
          <cell r="H664">
            <v>4302324</v>
          </cell>
        </row>
        <row r="665">
          <cell r="A665" t="str">
            <v>04.5311</v>
          </cell>
          <cell r="B665" t="str">
            <v>04.5311</v>
          </cell>
          <cell r="C665" t="str">
            <v>ÑOÙNG CÖØ GOÃ</v>
          </cell>
          <cell r="D665" t="str">
            <v>Ñoùng cöø goã ; ñaát caáp I</v>
          </cell>
          <cell r="E665" t="str">
            <v>100 m</v>
          </cell>
          <cell r="F665">
            <v>954450</v>
          </cell>
          <cell r="G665">
            <v>105596</v>
          </cell>
          <cell r="H665">
            <v>2555113</v>
          </cell>
        </row>
        <row r="666">
          <cell r="A666" t="str">
            <v>04.5312</v>
          </cell>
          <cell r="B666" t="str">
            <v>04.5312</v>
          </cell>
          <cell r="D666" t="str">
            <v>Ñoùng cöø goã ; ñaát caáp II</v>
          </cell>
          <cell r="E666" t="str">
            <v>100 m</v>
          </cell>
          <cell r="F666">
            <v>954450</v>
          </cell>
          <cell r="G666">
            <v>111325</v>
          </cell>
          <cell r="H666">
            <v>2693008</v>
          </cell>
        </row>
        <row r="667">
          <cell r="A667" t="str">
            <v>04.6101</v>
          </cell>
          <cell r="B667" t="str">
            <v>04.6101</v>
          </cell>
          <cell r="C667" t="str">
            <v xml:space="preserve">ÑOÙNG COÏC BEÂ TOÂNG COÁT THEÙP,
 GIA CÖÔØNG NEÀN MOÙNG COÄT TREÂN
 MAËT ÑAÁT BAÈNG MAÙY
</v>
          </cell>
          <cell r="D667" t="str">
            <v>Chieàu daøi coïc &lt;=12m, ñoùng thaúng - ñaát caáp I; /t/dieän coïc 15x15</v>
          </cell>
          <cell r="E667" t="str">
            <v>100 m</v>
          </cell>
          <cell r="F667">
            <v>4920720</v>
          </cell>
          <cell r="G667">
            <v>81597</v>
          </cell>
          <cell r="H667">
            <v>1968978</v>
          </cell>
        </row>
        <row r="668">
          <cell r="A668" t="str">
            <v>04.6102</v>
          </cell>
          <cell r="B668" t="str">
            <v>04.6102</v>
          </cell>
          <cell r="C668" t="str">
            <v>Maùy ñoùng coïc coù tr/löôïng ñaàu buùa &lt;= 1,2 taán</v>
          </cell>
          <cell r="D668" t="str">
            <v>Chieàu daøi coïc &lt;=12m, ñoùng thaúng - ñaát caáp I; /t/dieän coïc 20x20</v>
          </cell>
          <cell r="E668" t="str">
            <v>100 m</v>
          </cell>
          <cell r="F668">
            <v>8611260</v>
          </cell>
          <cell r="G668">
            <v>85468</v>
          </cell>
          <cell r="H668">
            <v>2097951</v>
          </cell>
        </row>
        <row r="669">
          <cell r="A669" t="str">
            <v>04.6103</v>
          </cell>
          <cell r="B669" t="str">
            <v>04.6103</v>
          </cell>
          <cell r="D669" t="str">
            <v>Chieàu daøi coïc &lt;=12m, ñoùng thaúng - ñaát caáp I; /t/dieän coïc 25x25</v>
          </cell>
          <cell r="E669" t="str">
            <v>100 m</v>
          </cell>
          <cell r="F669">
            <v>13531980</v>
          </cell>
          <cell r="G669">
            <v>89029</v>
          </cell>
          <cell r="H669">
            <v>2441877</v>
          </cell>
        </row>
        <row r="670">
          <cell r="A670" t="str">
            <v>04.6104</v>
          </cell>
          <cell r="B670" t="str">
            <v>04.6104</v>
          </cell>
          <cell r="D670" t="str">
            <v>Chieàu daøi coïc &lt;=12m, ñoùng thaúng - ñaát caáp I; /t/dieän coïc 30x30</v>
          </cell>
          <cell r="E670" t="str">
            <v>100 m</v>
          </cell>
          <cell r="F670">
            <v>19477850</v>
          </cell>
          <cell r="G670">
            <v>121080</v>
          </cell>
          <cell r="H670">
            <v>2966365</v>
          </cell>
        </row>
        <row r="671">
          <cell r="A671" t="str">
            <v>04.6105</v>
          </cell>
          <cell r="B671" t="str">
            <v>04.6105</v>
          </cell>
          <cell r="D671" t="str">
            <v>Chieàu daøi coïc &lt;=12m, ñoùng thaúng - ñaát caáp II; /t/dieän coïc 15x15</v>
          </cell>
          <cell r="E671" t="str">
            <v>100 m</v>
          </cell>
          <cell r="F671">
            <v>4920720</v>
          </cell>
          <cell r="G671">
            <v>83920</v>
          </cell>
          <cell r="H671">
            <v>2140941</v>
          </cell>
        </row>
        <row r="672">
          <cell r="A672" t="str">
            <v>04.6106</v>
          </cell>
          <cell r="B672" t="str">
            <v>04.6106</v>
          </cell>
          <cell r="D672" t="str">
            <v>Chieàu daøi coïc &lt;=12m, ñoùng thaúng - ñaát caáp II; /t/dieän coïc 20x20</v>
          </cell>
          <cell r="E672" t="str">
            <v>100 m</v>
          </cell>
          <cell r="F672">
            <v>8611260</v>
          </cell>
          <cell r="G672">
            <v>93364</v>
          </cell>
          <cell r="H672">
            <v>2287110</v>
          </cell>
        </row>
        <row r="673">
          <cell r="A673" t="str">
            <v>04.6107</v>
          </cell>
          <cell r="B673" t="str">
            <v>04.6107</v>
          </cell>
          <cell r="D673" t="str">
            <v>Chieàu daøi coïc &lt;=12m, ñoùng thaúng - ñaát caáp II; /t/dieän coïc 25x25</v>
          </cell>
          <cell r="E673" t="str">
            <v>100 m</v>
          </cell>
          <cell r="F673">
            <v>13531980</v>
          </cell>
          <cell r="G673">
            <v>115506</v>
          </cell>
          <cell r="H673">
            <v>2828794</v>
          </cell>
        </row>
        <row r="674">
          <cell r="A674" t="str">
            <v>04.6108</v>
          </cell>
          <cell r="B674" t="str">
            <v>04.6108</v>
          </cell>
          <cell r="D674" t="str">
            <v>Chieàu daøi coïc &lt;=12m, ñoùng thaúng - ñaát caáp II; /t/dieän coïc 30x30</v>
          </cell>
          <cell r="E674" t="str">
            <v>100 m</v>
          </cell>
          <cell r="F674">
            <v>19477850</v>
          </cell>
          <cell r="G674">
            <v>138885</v>
          </cell>
          <cell r="H674">
            <v>3396272</v>
          </cell>
        </row>
        <row r="675">
          <cell r="A675" t="str">
            <v>04.6111</v>
          </cell>
          <cell r="B675" t="str">
            <v>04.6111</v>
          </cell>
          <cell r="D675" t="str">
            <v>Chieàu daøi coïc &gt;12m, ñoùng thaúng - ñaát caáp I; /t/dieän coïc 15x15</v>
          </cell>
          <cell r="E675" t="str">
            <v>100 m</v>
          </cell>
          <cell r="F675">
            <v>4920720</v>
          </cell>
          <cell r="G675">
            <v>66269</v>
          </cell>
          <cell r="H675">
            <v>1607856</v>
          </cell>
        </row>
        <row r="676">
          <cell r="A676" t="str">
            <v>04.6112</v>
          </cell>
          <cell r="B676" t="str">
            <v>04.6112</v>
          </cell>
          <cell r="D676" t="str">
            <v>Chieàu daøi coïc &gt;12m, ñoùng thaúng - ñaát caáp I; /t/dieän coïc 20x20</v>
          </cell>
          <cell r="E676" t="str">
            <v>100 m</v>
          </cell>
          <cell r="F676">
            <v>8611260</v>
          </cell>
          <cell r="G676">
            <v>69675</v>
          </cell>
          <cell r="H676">
            <v>1711033</v>
          </cell>
        </row>
        <row r="677">
          <cell r="A677" t="str">
            <v>04.6113</v>
          </cell>
          <cell r="B677" t="str">
            <v>04.6113</v>
          </cell>
          <cell r="D677" t="str">
            <v>Chieàu daøi coïc &gt;12m, ñoùng thaúng - ñaát caáp I; /t/dieän coïc 25x25</v>
          </cell>
          <cell r="E677" t="str">
            <v>100 m</v>
          </cell>
          <cell r="F677">
            <v>13531980</v>
          </cell>
          <cell r="G677">
            <v>83765</v>
          </cell>
          <cell r="H677">
            <v>2054960</v>
          </cell>
        </row>
        <row r="678">
          <cell r="A678" t="str">
            <v>04.6114</v>
          </cell>
          <cell r="B678" t="str">
            <v>04.6114</v>
          </cell>
          <cell r="D678" t="str">
            <v>Chieàu daøi coïc &gt;12m, ñoùng thaúng - ñaát caáp I; /t/dieän coïc 30x30</v>
          </cell>
          <cell r="E678" t="str">
            <v>100 m</v>
          </cell>
          <cell r="F678">
            <v>19477850</v>
          </cell>
          <cell r="G678">
            <v>102500</v>
          </cell>
          <cell r="H678">
            <v>2510662</v>
          </cell>
        </row>
        <row r="679">
          <cell r="A679" t="str">
            <v>04.6115</v>
          </cell>
          <cell r="B679" t="str">
            <v>04.6115</v>
          </cell>
          <cell r="D679" t="str">
            <v>Chieàu daøi coïc &gt;12m, ñoùng thaúng - ñaát caáp II; /t/dieän coïc 15x15</v>
          </cell>
          <cell r="E679" t="str">
            <v>100 m</v>
          </cell>
          <cell r="F679">
            <v>4920720</v>
          </cell>
          <cell r="G679">
            <v>79739</v>
          </cell>
          <cell r="H679">
            <v>1934586</v>
          </cell>
        </row>
        <row r="680">
          <cell r="A680" t="str">
            <v>04.6116</v>
          </cell>
          <cell r="B680" t="str">
            <v>04.6116</v>
          </cell>
          <cell r="D680" t="str">
            <v>Chieàu daøi coïc &gt;12m, ñoùng thaúng - ñaát caáp II; /t/dieän coïc 20x20</v>
          </cell>
          <cell r="E680" t="str">
            <v>100 m</v>
          </cell>
          <cell r="F680">
            <v>8611260</v>
          </cell>
          <cell r="G680">
            <v>84074</v>
          </cell>
          <cell r="H680">
            <v>1968978</v>
          </cell>
        </row>
        <row r="681">
          <cell r="A681" t="str">
            <v>04.6117</v>
          </cell>
          <cell r="B681" t="str">
            <v>04.6117</v>
          </cell>
          <cell r="D681" t="str">
            <v>Chieàu daøi coïc &gt;12m, ñoùng thaúng - ñaát caáp II; /t/dieän coïc 25x25</v>
          </cell>
          <cell r="E681" t="str">
            <v>100 m</v>
          </cell>
          <cell r="F681">
            <v>13531980</v>
          </cell>
          <cell r="G681">
            <v>97545</v>
          </cell>
          <cell r="H681">
            <v>2390288</v>
          </cell>
        </row>
        <row r="682">
          <cell r="A682" t="str">
            <v>04.6118</v>
          </cell>
          <cell r="B682" t="str">
            <v>04.6118</v>
          </cell>
          <cell r="D682" t="str">
            <v>Chieàu daøi coïc &gt;12m, ñoùng thaúng - ñaát caáp II; /t/dieän coïc 30x30</v>
          </cell>
          <cell r="E682" t="str">
            <v>100 m</v>
          </cell>
          <cell r="F682">
            <v>19477850</v>
          </cell>
          <cell r="G682">
            <v>123867</v>
          </cell>
          <cell r="H682">
            <v>3035150</v>
          </cell>
        </row>
        <row r="683">
          <cell r="A683" t="str">
            <v>04.6211</v>
          </cell>
          <cell r="B683" t="str">
            <v>04.6211</v>
          </cell>
          <cell r="C683" t="str">
            <v>Maùy ñoùng coïc coù tr/löôïng ñaàu buùa &gt; 1,2 taán</v>
          </cell>
          <cell r="D683" t="str">
            <v>Chieàu daøi coïc &lt;=12m, ñoùng thaúng - ñaát caáp I; /t/dieän coïc 20x20</v>
          </cell>
          <cell r="E683" t="str">
            <v>100 m</v>
          </cell>
          <cell r="F683">
            <v>8611260</v>
          </cell>
          <cell r="G683">
            <v>67972</v>
          </cell>
          <cell r="H683">
            <v>2012815</v>
          </cell>
        </row>
        <row r="684">
          <cell r="A684" t="str">
            <v>04.6212</v>
          </cell>
          <cell r="B684" t="str">
            <v>04.6212</v>
          </cell>
          <cell r="C684" t="str">
            <v>ñeán 1,8 taán</v>
          </cell>
          <cell r="D684" t="str">
            <v>Chieàu daøi coïc &lt;=12m, ñoùng thaúng - ñaát caáp I; /t/dieän coïc 25x25</v>
          </cell>
          <cell r="E684" t="str">
            <v>100 m</v>
          </cell>
          <cell r="F684">
            <v>13531980</v>
          </cell>
          <cell r="G684">
            <v>81597</v>
          </cell>
          <cell r="H684">
            <v>2407077</v>
          </cell>
        </row>
        <row r="685">
          <cell r="A685" t="str">
            <v>04.6213</v>
          </cell>
          <cell r="B685" t="str">
            <v>04.6213</v>
          </cell>
          <cell r="D685" t="str">
            <v>Chieàu daøi coïc &lt;=12m, ñoùng thaúng - ñaát caáp I; /t/dieän coïc 30x30</v>
          </cell>
          <cell r="E685" t="str">
            <v>100 m</v>
          </cell>
          <cell r="F685">
            <v>19477850</v>
          </cell>
          <cell r="G685">
            <v>100487</v>
          </cell>
          <cell r="H685">
            <v>2946595</v>
          </cell>
        </row>
        <row r="686">
          <cell r="A686" t="str">
            <v>04.6214</v>
          </cell>
          <cell r="B686" t="str">
            <v>04.6214</v>
          </cell>
          <cell r="D686" t="str">
            <v>Chieàu daøi coïc &lt;=12m, ñoùng thaúng - ñaát caáp I; /t/dieän coïc 35x35</v>
          </cell>
          <cell r="E686" t="str">
            <v>100 m</v>
          </cell>
          <cell r="F686">
            <v>26448870</v>
          </cell>
          <cell r="G686">
            <v>122628</v>
          </cell>
          <cell r="H686">
            <v>3610616</v>
          </cell>
        </row>
        <row r="687">
          <cell r="A687" t="str">
            <v>04.6215</v>
          </cell>
          <cell r="B687" t="str">
            <v>04.6215</v>
          </cell>
          <cell r="D687" t="str">
            <v>Chieàu daøi coïc &lt;=12m, ñoùng thaúng - ñaát caáp II; /t/dieän coïc 20x20</v>
          </cell>
          <cell r="E687" t="str">
            <v>100 m</v>
          </cell>
          <cell r="F687">
            <v>8611260</v>
          </cell>
          <cell r="G687">
            <v>81597</v>
          </cell>
          <cell r="H687">
            <v>2407077</v>
          </cell>
        </row>
        <row r="688">
          <cell r="A688" t="str">
            <v>04.6216</v>
          </cell>
          <cell r="B688" t="str">
            <v>04.6216</v>
          </cell>
          <cell r="D688" t="str">
            <v>Chieàu daøi coïc &lt;=12m, ñoùng thaúng - ñaát caáp II; /t/dieän coïc 25x25</v>
          </cell>
          <cell r="E688" t="str">
            <v>100 m</v>
          </cell>
          <cell r="F688">
            <v>13531980</v>
          </cell>
          <cell r="G688">
            <v>98009</v>
          </cell>
          <cell r="H688">
            <v>2894718</v>
          </cell>
        </row>
        <row r="689">
          <cell r="A689" t="str">
            <v>04.6217</v>
          </cell>
          <cell r="B689" t="str">
            <v>04.6217</v>
          </cell>
          <cell r="D689" t="str">
            <v>Chieàu daøi coïc &lt;=12m, ñoùng thaúng - ñaát caáp II; /t/dieän coïc 30x30</v>
          </cell>
          <cell r="E689" t="str">
            <v>100 m</v>
          </cell>
          <cell r="F689">
            <v>19477850</v>
          </cell>
          <cell r="G689">
            <v>118602</v>
          </cell>
          <cell r="H689">
            <v>3506863</v>
          </cell>
        </row>
        <row r="690">
          <cell r="A690" t="str">
            <v>04.6218</v>
          </cell>
          <cell r="B690" t="str">
            <v>04.6218</v>
          </cell>
          <cell r="D690" t="str">
            <v>Chieàu daøi coïc &lt;=12m, ñoùng thaúng - ñaát caáp II; /t/dieän coïc 35x35</v>
          </cell>
          <cell r="E690" t="str">
            <v>100 m</v>
          </cell>
          <cell r="F690">
            <v>26448870</v>
          </cell>
          <cell r="G690">
            <v>148021</v>
          </cell>
          <cell r="H690">
            <v>4347265</v>
          </cell>
        </row>
        <row r="691">
          <cell r="A691" t="str">
            <v>04.6221</v>
          </cell>
          <cell r="B691" t="str">
            <v>04.6221</v>
          </cell>
          <cell r="D691" t="str">
            <v>Chieàu daøi coïc &gt;12m, ñoùng thaúng - ñaát caáp I; /t/dieän coïc 20x20</v>
          </cell>
          <cell r="E691" t="str">
            <v>100 m</v>
          </cell>
          <cell r="F691">
            <v>8611260</v>
          </cell>
          <cell r="G691">
            <v>68436</v>
          </cell>
          <cell r="H691">
            <v>1940187</v>
          </cell>
        </row>
        <row r="692">
          <cell r="A692" t="str">
            <v>04.6222</v>
          </cell>
          <cell r="B692" t="str">
            <v>04.6222</v>
          </cell>
          <cell r="D692" t="str">
            <v>Chieàu daøi coïc &gt;12m, ñoùng thaúng - ñaát caáp I; /t/dieän coïc 25x25</v>
          </cell>
          <cell r="E692" t="str">
            <v>100 m</v>
          </cell>
          <cell r="F692">
            <v>13531980</v>
          </cell>
          <cell r="G692">
            <v>72617</v>
          </cell>
          <cell r="H692">
            <v>2147694</v>
          </cell>
        </row>
        <row r="693">
          <cell r="A693" t="str">
            <v>04.6223</v>
          </cell>
          <cell r="B693" t="str">
            <v>04.6223</v>
          </cell>
          <cell r="D693" t="str">
            <v>Chieàu daøi coïc &gt;12m, ñoùng thaúng - ñaát caáp I; /t/dieän coïc 30x30</v>
          </cell>
          <cell r="E693" t="str">
            <v>100 m</v>
          </cell>
          <cell r="F693">
            <v>19477850</v>
          </cell>
          <cell r="G693">
            <v>89029</v>
          </cell>
          <cell r="H693">
            <v>2635335</v>
          </cell>
        </row>
        <row r="694">
          <cell r="A694" t="str">
            <v>04.6224</v>
          </cell>
          <cell r="B694" t="str">
            <v>04.6224</v>
          </cell>
          <cell r="D694" t="str">
            <v>Chieàu daøi coïc &gt;12m, ñoùng thaúng - ñaát caáp I; /t/dieän coïc 35x35</v>
          </cell>
          <cell r="E694" t="str">
            <v>100 m</v>
          </cell>
          <cell r="F694">
            <v>26448870</v>
          </cell>
          <cell r="G694">
            <v>102500</v>
          </cell>
          <cell r="H694">
            <v>3029597</v>
          </cell>
        </row>
        <row r="695">
          <cell r="A695" t="str">
            <v>04.6225</v>
          </cell>
          <cell r="B695" t="str">
            <v>04.6225</v>
          </cell>
          <cell r="D695" t="str">
            <v>Chieàu daøi coïc &gt;12m, ñoùng thaúng - ñaát caáp II; /t/dieän coïc 20x20</v>
          </cell>
          <cell r="E695" t="str">
            <v>100 m</v>
          </cell>
          <cell r="F695">
            <v>8611260</v>
          </cell>
          <cell r="G695">
            <v>78965</v>
          </cell>
          <cell r="H695">
            <v>2334450</v>
          </cell>
        </row>
        <row r="696">
          <cell r="A696" t="str">
            <v>04.6226</v>
          </cell>
          <cell r="B696" t="str">
            <v>04.6226</v>
          </cell>
          <cell r="D696" t="str">
            <v>Chieàu daøi coïc &gt;12m, ñoùng thaúng - ñaát caáp II; /t/dieän coïc 25x25</v>
          </cell>
          <cell r="E696" t="str">
            <v>100 m</v>
          </cell>
          <cell r="F696">
            <v>13531980</v>
          </cell>
          <cell r="G696">
            <v>91506</v>
          </cell>
          <cell r="H696">
            <v>2707962</v>
          </cell>
        </row>
        <row r="697">
          <cell r="A697" t="str">
            <v>04.6227</v>
          </cell>
          <cell r="B697" t="str">
            <v>04.6227</v>
          </cell>
          <cell r="D697" t="str">
            <v>Chieàu daøi coïc &gt;12m, ñoùng thaúng - ñaát caáp II; /t/dieän coïc 30x30</v>
          </cell>
          <cell r="E697" t="str">
            <v>100 m</v>
          </cell>
          <cell r="F697">
            <v>19477850</v>
          </cell>
          <cell r="G697">
            <v>111325</v>
          </cell>
          <cell r="H697">
            <v>3299356</v>
          </cell>
        </row>
        <row r="698">
          <cell r="A698" t="str">
            <v>04.6228</v>
          </cell>
          <cell r="B698" t="str">
            <v>04.6228</v>
          </cell>
          <cell r="D698" t="str">
            <v>Chieàu daøi coïc &gt;12m, ñoùng thaúng - ñaát caáp II; /t/dieän coïc 35x35</v>
          </cell>
          <cell r="E698" t="str">
            <v>100 m</v>
          </cell>
          <cell r="F698">
            <v>26448870</v>
          </cell>
          <cell r="G698">
            <v>137182</v>
          </cell>
          <cell r="H698">
            <v>4056755</v>
          </cell>
        </row>
        <row r="699">
          <cell r="A699" t="str">
            <v>04.6311</v>
          </cell>
          <cell r="B699" t="str">
            <v>04.6311</v>
          </cell>
          <cell r="C699" t="str">
            <v>Maùy ñoùng coïc coù tr/löôïng ñaàu buùa &gt; 1,8 taán</v>
          </cell>
          <cell r="D699" t="str">
            <v>Chieàu daøi coïc &lt;=12m, ñoùng thaúng - ñaát caáp I; /t/dieän coïc 25x25</v>
          </cell>
          <cell r="E699" t="str">
            <v>100 m</v>
          </cell>
          <cell r="F699">
            <v>13531980</v>
          </cell>
          <cell r="G699">
            <v>81752</v>
          </cell>
          <cell r="H699">
            <v>2135711</v>
          </cell>
        </row>
        <row r="700">
          <cell r="A700" t="str">
            <v>04.6312</v>
          </cell>
          <cell r="B700" t="str">
            <v>04.6312</v>
          </cell>
          <cell r="C700" t="str">
            <v>ñeán 2,5 taán</v>
          </cell>
          <cell r="D700" t="str">
            <v>Chieàu daøi coïc &lt;=12m, ñoùng thaúng - ñaát caáp I; /t/dieän coïc 30x30</v>
          </cell>
          <cell r="E700" t="str">
            <v>100 m</v>
          </cell>
          <cell r="F700">
            <v>19477850</v>
          </cell>
          <cell r="G700">
            <v>95068</v>
          </cell>
          <cell r="H700">
            <v>2451333</v>
          </cell>
        </row>
        <row r="701">
          <cell r="A701" t="str">
            <v>04.6313</v>
          </cell>
          <cell r="B701" t="str">
            <v>04.6313</v>
          </cell>
          <cell r="D701" t="str">
            <v>Chieàu daøi coïc &lt;=12m, ñoùng thaúng - ñaát caáp I; /t/dieän coïc 35x35</v>
          </cell>
          <cell r="E701" t="str">
            <v>100 m</v>
          </cell>
          <cell r="F701">
            <v>26448870</v>
          </cell>
          <cell r="G701">
            <v>110396</v>
          </cell>
          <cell r="H701">
            <v>2851122</v>
          </cell>
        </row>
        <row r="702">
          <cell r="A702" t="str">
            <v>04.6314</v>
          </cell>
          <cell r="B702" t="str">
            <v>04.6314</v>
          </cell>
          <cell r="D702" t="str">
            <v>Chieàu daøi coïc &lt;=12m, ñoùng thaúng - ñaát caáp I; /t/dieän coïc 40x40</v>
          </cell>
          <cell r="E702" t="str">
            <v>100 m</v>
          </cell>
          <cell r="F702">
            <v>34445040</v>
          </cell>
          <cell r="G702">
            <v>135944</v>
          </cell>
          <cell r="H702">
            <v>3524449</v>
          </cell>
        </row>
        <row r="703">
          <cell r="A703" t="str">
            <v>04.6315</v>
          </cell>
          <cell r="B703" t="str">
            <v>04.6315</v>
          </cell>
          <cell r="D703" t="str">
            <v>Chieàu daøi coïc &lt;=12m, ñoùng thaúng - ñaát caáp II; /t/dieän coïc 25x25</v>
          </cell>
          <cell r="E703" t="str">
            <v>100 m</v>
          </cell>
          <cell r="F703">
            <v>13531980</v>
          </cell>
          <cell r="G703">
            <v>91042</v>
          </cell>
          <cell r="H703">
            <v>2293522</v>
          </cell>
        </row>
        <row r="704">
          <cell r="A704" t="str">
            <v>04.6316</v>
          </cell>
          <cell r="B704" t="str">
            <v>04.6316</v>
          </cell>
          <cell r="D704" t="str">
            <v>Chieàu daøi coïc &lt;=12m, ñoùng thaúng - ñaát caáp II; /t/dieän coïc 30x30</v>
          </cell>
          <cell r="E704" t="str">
            <v>100 m</v>
          </cell>
          <cell r="F704">
            <v>19477850</v>
          </cell>
          <cell r="G704">
            <v>115506</v>
          </cell>
          <cell r="H704">
            <v>2819559</v>
          </cell>
        </row>
        <row r="705">
          <cell r="A705" t="str">
            <v>04.6317</v>
          </cell>
          <cell r="B705" t="str">
            <v>04.6317</v>
          </cell>
          <cell r="D705" t="str">
            <v>Chieàu daøi coïc &lt;=12m, ñoùng thaúng - ñaát caáp II; /t/dieän coïc 35x35</v>
          </cell>
          <cell r="E705" t="str">
            <v>100 m</v>
          </cell>
          <cell r="F705">
            <v>26448870</v>
          </cell>
          <cell r="G705">
            <v>133776</v>
          </cell>
          <cell r="H705">
            <v>3271951</v>
          </cell>
        </row>
        <row r="706">
          <cell r="A706" t="str">
            <v>04.6318</v>
          </cell>
          <cell r="B706" t="str">
            <v>04.6318</v>
          </cell>
          <cell r="D706" t="str">
            <v>Chieàu daøi coïc &lt;=12m, ñoùng thaúng - ñaát caáp II; /t/dieän coïc 40x40</v>
          </cell>
          <cell r="E706" t="str">
            <v>100 m</v>
          </cell>
          <cell r="F706">
            <v>34445040</v>
          </cell>
          <cell r="G706">
            <v>164588</v>
          </cell>
          <cell r="H706">
            <v>4029445</v>
          </cell>
        </row>
        <row r="707">
          <cell r="A707" t="str">
            <v>04.6321</v>
          </cell>
          <cell r="B707" t="str">
            <v>04.6321</v>
          </cell>
          <cell r="D707" t="str">
            <v>Chieàu daøi coïc &gt;12m, ñoùng thaúng - ñaát caáp I; /t/dieän coïc 25x25</v>
          </cell>
          <cell r="E707" t="str">
            <v>100 m</v>
          </cell>
          <cell r="F707">
            <v>13531980</v>
          </cell>
          <cell r="G707">
            <v>74320</v>
          </cell>
          <cell r="H707">
            <v>2135711</v>
          </cell>
        </row>
        <row r="708">
          <cell r="A708" t="str">
            <v>04.6322</v>
          </cell>
          <cell r="B708" t="str">
            <v>04.6322</v>
          </cell>
          <cell r="D708" t="str">
            <v>Chieàu daøi coïc &gt;12m, ñoùng thaúng - ñaát caáp I; /t/dieän coïc 30x30</v>
          </cell>
          <cell r="E708" t="str">
            <v>100 m</v>
          </cell>
          <cell r="F708">
            <v>19477850</v>
          </cell>
          <cell r="G708">
            <v>86242</v>
          </cell>
          <cell r="H708">
            <v>2472375</v>
          </cell>
        </row>
        <row r="709">
          <cell r="A709" t="str">
            <v>04.6323</v>
          </cell>
          <cell r="B709" t="str">
            <v>04.6323</v>
          </cell>
          <cell r="D709" t="str">
            <v>Chieàu daøi coïc &gt;12m, ñoùng thaúng - ñaát caáp I; /t/dieän coïc 35x35</v>
          </cell>
          <cell r="E709" t="str">
            <v>100 m</v>
          </cell>
          <cell r="F709">
            <v>26448870</v>
          </cell>
          <cell r="G709">
            <v>98164</v>
          </cell>
          <cell r="H709">
            <v>2819559</v>
          </cell>
        </row>
        <row r="710">
          <cell r="A710" t="str">
            <v>04.6324</v>
          </cell>
          <cell r="B710" t="str">
            <v>04.6324</v>
          </cell>
          <cell r="D710" t="str">
            <v>Chieàu daøi coïc &gt;12m, ñoùng thaúng - ñaát caáp I; /t/dieän coïc 40x40</v>
          </cell>
          <cell r="E710" t="str">
            <v>100 m</v>
          </cell>
          <cell r="F710">
            <v>34445040</v>
          </cell>
          <cell r="G710">
            <v>120460</v>
          </cell>
          <cell r="H710">
            <v>3461325</v>
          </cell>
        </row>
        <row r="711">
          <cell r="A711" t="str">
            <v>04.6325</v>
          </cell>
          <cell r="B711" t="str">
            <v>04.6325</v>
          </cell>
          <cell r="D711" t="str">
            <v>Chieàu daøi coïc &gt;12m, ñoùng thaúng - ñaát caáp II; /t/dieän coïc 25x25</v>
          </cell>
          <cell r="E711" t="str">
            <v>100 m</v>
          </cell>
          <cell r="F711">
            <v>13531980</v>
          </cell>
          <cell r="G711">
            <v>89184</v>
          </cell>
          <cell r="H711">
            <v>2304043</v>
          </cell>
        </row>
        <row r="712">
          <cell r="A712" t="str">
            <v>04.6326</v>
          </cell>
          <cell r="B712" t="str">
            <v>04.6326</v>
          </cell>
          <cell r="D712" t="str">
            <v>Chieàu daøi coïc &gt;12m, ñoùng thaúng - ñaát caáp II; /t/dieän coïc 30x30</v>
          </cell>
          <cell r="E712" t="str">
            <v>100 m</v>
          </cell>
          <cell r="F712">
            <v>19477850</v>
          </cell>
          <cell r="G712">
            <v>98164</v>
          </cell>
          <cell r="H712">
            <v>2819559</v>
          </cell>
        </row>
        <row r="713">
          <cell r="A713" t="str">
            <v>04.6327</v>
          </cell>
          <cell r="B713" t="str">
            <v>04.6327</v>
          </cell>
          <cell r="D713" t="str">
            <v>Chieàu daøi coïc &gt;12m, ñoùng thaúng - ñaát caáp II; /t/dieän coïc 35x35</v>
          </cell>
          <cell r="E713" t="str">
            <v>100 m</v>
          </cell>
          <cell r="F713">
            <v>26448870</v>
          </cell>
          <cell r="G713">
            <v>117364</v>
          </cell>
          <cell r="H713">
            <v>3377159</v>
          </cell>
        </row>
        <row r="714">
          <cell r="A714" t="str">
            <v>04.6328</v>
          </cell>
          <cell r="B714" t="str">
            <v>04.6328</v>
          </cell>
          <cell r="D714" t="str">
            <v>Chieàu daøi coïc &gt;12m, ñoùng thaúng - ñaát caáp II; /t/dieän coïc 40x40</v>
          </cell>
          <cell r="E714" t="str">
            <v>100 m</v>
          </cell>
          <cell r="F714">
            <v>34445040</v>
          </cell>
          <cell r="G714">
            <v>134550</v>
          </cell>
          <cell r="H714">
            <v>3755906</v>
          </cell>
        </row>
        <row r="715">
          <cell r="A715" t="str">
            <v>04.6411</v>
          </cell>
          <cell r="B715" t="str">
            <v>04.6411</v>
          </cell>
          <cell r="C715" t="str">
            <v>Maùy ñoùng coïc coù tr/löôïng ñaàu buùa &gt; 2,5 taán</v>
          </cell>
          <cell r="D715" t="str">
            <v>Chieàu daøi coïc &lt;=12m, ñoùng thaúng - ñaát caáp I; /t/dieän coïc 30x30</v>
          </cell>
          <cell r="E715" t="str">
            <v>100 m</v>
          </cell>
          <cell r="F715">
            <v>19477850</v>
          </cell>
          <cell r="G715">
            <v>87016</v>
          </cell>
          <cell r="H715">
            <v>2177794</v>
          </cell>
        </row>
        <row r="716">
          <cell r="A716" t="str">
            <v>04.6412</v>
          </cell>
          <cell r="B716" t="str">
            <v>04.6412</v>
          </cell>
          <cell r="C716" t="str">
            <v>ñeán 3,5 taán</v>
          </cell>
          <cell r="D716" t="str">
            <v>Chieàu daøi coïc &lt;=12m, ñoùng thaúng - ñaát caáp I; /t/dieän coïc 35x35</v>
          </cell>
          <cell r="E716" t="str">
            <v>100 m</v>
          </cell>
          <cell r="F716">
            <v>26448870</v>
          </cell>
          <cell r="G716">
            <v>102190</v>
          </cell>
          <cell r="H716">
            <v>2546020</v>
          </cell>
        </row>
        <row r="717">
          <cell r="A717" t="str">
            <v>04.6413</v>
          </cell>
          <cell r="B717" t="str">
            <v>04.6413</v>
          </cell>
          <cell r="D717" t="str">
            <v>Chieàu daøi coïc &lt;=12m, ñoùng thaúng - ñaát caáp I; /t/dieän coïc 40x40</v>
          </cell>
          <cell r="E717" t="str">
            <v>100 m</v>
          </cell>
          <cell r="F717">
            <v>34445040</v>
          </cell>
          <cell r="G717">
            <v>122628</v>
          </cell>
          <cell r="H717">
            <v>3040495</v>
          </cell>
        </row>
        <row r="718">
          <cell r="A718" t="str">
            <v>04.6414</v>
          </cell>
          <cell r="B718" t="str">
            <v>04.6414</v>
          </cell>
          <cell r="D718" t="str">
            <v>Chieàu daøi coïc &lt;=12m, ñoùng thaúng - ñaát caáp II; /t/dieän coïc 30x30</v>
          </cell>
          <cell r="E718" t="str">
            <v>100 m</v>
          </cell>
          <cell r="F718">
            <v>19477850</v>
          </cell>
          <cell r="G718">
            <v>102190</v>
          </cell>
          <cell r="H718">
            <v>2651227</v>
          </cell>
        </row>
        <row r="719">
          <cell r="A719" t="str">
            <v>04.6415</v>
          </cell>
          <cell r="B719" t="str">
            <v>04.6415</v>
          </cell>
          <cell r="D719" t="str">
            <v>Chieàu daøi coïc &lt;=12m, ñoùng thaúng - ñaát caáp II; /t/dieän coïc 35x35</v>
          </cell>
          <cell r="E719" t="str">
            <v>100 m</v>
          </cell>
          <cell r="F719">
            <v>26448870</v>
          </cell>
          <cell r="G719">
            <v>117054</v>
          </cell>
          <cell r="H719">
            <v>3040495</v>
          </cell>
        </row>
        <row r="720">
          <cell r="A720" t="str">
            <v>04.6416</v>
          </cell>
          <cell r="B720" t="str">
            <v>04.6416</v>
          </cell>
          <cell r="D720" t="str">
            <v>Chieàu daøi coïc &lt;=12m, ñoùng thaúng - ñaát caáp II; /t/dieän coïc 40x40</v>
          </cell>
          <cell r="E720" t="str">
            <v>100 m</v>
          </cell>
          <cell r="F720">
            <v>34445040</v>
          </cell>
          <cell r="G720">
            <v>133776</v>
          </cell>
          <cell r="H720">
            <v>3650698</v>
          </cell>
        </row>
        <row r="721">
          <cell r="A721" t="str">
            <v>04.6421</v>
          </cell>
          <cell r="B721" t="str">
            <v>04.6421</v>
          </cell>
          <cell r="D721" t="str">
            <v>Chieàu daøi coïc &gt;12m, ñoùng thaúng - ñaát caáp I; /t/dieän coïc 30x30</v>
          </cell>
          <cell r="E721" t="str">
            <v>100 m</v>
          </cell>
          <cell r="F721">
            <v>19477850</v>
          </cell>
          <cell r="G721">
            <v>73236</v>
          </cell>
          <cell r="H721">
            <v>2093628</v>
          </cell>
        </row>
        <row r="722">
          <cell r="A722" t="str">
            <v>04.6422</v>
          </cell>
          <cell r="B722" t="str">
            <v>04.6422</v>
          </cell>
          <cell r="D722" t="str">
            <v>Chieàu daøi coïc &gt;12m, ñoùng thaúng - ñaát caáp I; /t/dieän coïc 35x35</v>
          </cell>
          <cell r="E722" t="str">
            <v>100 m</v>
          </cell>
          <cell r="F722">
            <v>26448870</v>
          </cell>
          <cell r="G722">
            <v>85158</v>
          </cell>
          <cell r="H722">
            <v>2440813</v>
          </cell>
        </row>
        <row r="723">
          <cell r="A723" t="str">
            <v>04.6423</v>
          </cell>
          <cell r="B723" t="str">
            <v>04.6423</v>
          </cell>
          <cell r="D723" t="str">
            <v>Chieàu daøi coïc &gt;12m, ñoùng thaúng - ñaát caáp I; /t/dieän coïc 40x40</v>
          </cell>
          <cell r="E723" t="str">
            <v>100 m</v>
          </cell>
          <cell r="F723">
            <v>34445040</v>
          </cell>
          <cell r="G723">
            <v>104358</v>
          </cell>
          <cell r="H723">
            <v>2998412</v>
          </cell>
        </row>
        <row r="724">
          <cell r="A724" t="str">
            <v>04.6424</v>
          </cell>
          <cell r="B724" t="str">
            <v>04.6424</v>
          </cell>
          <cell r="D724" t="str">
            <v>Chieàu daøi coïc &gt;12m, ñoùng thaúng - ñaát caáp II; /t/dieän coïc 30x30</v>
          </cell>
          <cell r="E724" t="str">
            <v>100 m</v>
          </cell>
          <cell r="F724">
            <v>19477850</v>
          </cell>
          <cell r="G724">
            <v>88874</v>
          </cell>
          <cell r="H724">
            <v>2556541</v>
          </cell>
        </row>
        <row r="725">
          <cell r="A725" t="str">
            <v>04.6425</v>
          </cell>
          <cell r="B725" t="str">
            <v>04.6425</v>
          </cell>
          <cell r="D725" t="str">
            <v>Chieàu daøi coïc &gt;12m, ñoùng thaúng - ñaát caáp II; /t/dieän coïc 35x35</v>
          </cell>
          <cell r="E725" t="str">
            <v>100 m</v>
          </cell>
          <cell r="F725">
            <v>26448870</v>
          </cell>
          <cell r="G725">
            <v>104048</v>
          </cell>
          <cell r="H725">
            <v>2987891</v>
          </cell>
        </row>
        <row r="726">
          <cell r="A726" t="str">
            <v>04.6426</v>
          </cell>
          <cell r="B726" t="str">
            <v>04.6426</v>
          </cell>
          <cell r="D726" t="str">
            <v>Chieàu daøi coïc &gt;12m, ñoùng thaúng - ñaát caáp II; /t/dieän coïc 40x40</v>
          </cell>
          <cell r="E726" t="str">
            <v>100 m</v>
          </cell>
          <cell r="F726">
            <v>34445040</v>
          </cell>
          <cell r="G726">
            <v>125570</v>
          </cell>
          <cell r="H726">
            <v>3587574</v>
          </cell>
        </row>
        <row r="727">
          <cell r="A727" t="str">
            <v>04.7101</v>
          </cell>
          <cell r="B727" t="str">
            <v>04.7101</v>
          </cell>
          <cell r="C727" t="str">
            <v xml:space="preserve">ÑOÙNG COÏC BEÂ TOÂNG COÁT THEÙP GIA CÖÔØNG NEÀN MOÙNG COÄT TREÂN MAËT 
NÖÔÙC BAÈNG TAØU ÑOÙNG COÏC
</v>
          </cell>
          <cell r="D727" t="str">
            <v>Chieàu daøi coïc &lt;= 20m ; tieát dieän coïc 30x30</v>
          </cell>
          <cell r="E727" t="str">
            <v>100 m</v>
          </cell>
          <cell r="F727">
            <v>19573800</v>
          </cell>
          <cell r="G727">
            <v>84384</v>
          </cell>
          <cell r="H727">
            <v>5494031</v>
          </cell>
        </row>
        <row r="728">
          <cell r="A728" t="str">
            <v>04.7102</v>
          </cell>
          <cell r="B728" t="str">
            <v>04.7102</v>
          </cell>
          <cell r="C728" t="str">
            <v>Taøu ñoùng coïc &lt;= 1,8 taán</v>
          </cell>
          <cell r="D728" t="str">
            <v>Chieàu daøi coïc &lt;= 20m ; tieát dieän coïc 35x35</v>
          </cell>
          <cell r="E728" t="str">
            <v>100 m</v>
          </cell>
          <cell r="F728">
            <v>26579160</v>
          </cell>
          <cell r="G728">
            <v>93674</v>
          </cell>
          <cell r="H728">
            <v>6057305</v>
          </cell>
        </row>
        <row r="729">
          <cell r="A729" t="str">
            <v>04.7103</v>
          </cell>
          <cell r="B729" t="str">
            <v>04.7103</v>
          </cell>
          <cell r="D729" t="str">
            <v>Chieàu daøi coïc &lt;= 20m ; tieát dieän coïc 40x40</v>
          </cell>
          <cell r="E729" t="str">
            <v>100 m</v>
          </cell>
          <cell r="F729">
            <v>34614720</v>
          </cell>
          <cell r="G729">
            <v>106990</v>
          </cell>
          <cell r="H729">
            <v>7011124</v>
          </cell>
        </row>
        <row r="730">
          <cell r="A730" t="str">
            <v>04.7104</v>
          </cell>
          <cell r="B730" t="str">
            <v>04.7104</v>
          </cell>
          <cell r="D730" t="str">
            <v>Chieàu daøi coïc &gt; 20m ; tieát dieän coïc 30x30</v>
          </cell>
          <cell r="E730" t="str">
            <v>100 m</v>
          </cell>
          <cell r="F730">
            <v>19573800</v>
          </cell>
          <cell r="G730">
            <v>69520</v>
          </cell>
          <cell r="H730">
            <v>5255494</v>
          </cell>
        </row>
        <row r="731">
          <cell r="A731" t="str">
            <v>04.7105</v>
          </cell>
          <cell r="B731" t="str">
            <v>04.7105</v>
          </cell>
          <cell r="D731" t="str">
            <v>Chieàu daøi coïc &gt; 20m ; tieát dieän coïc 35x35</v>
          </cell>
          <cell r="E731" t="str">
            <v>100 m</v>
          </cell>
          <cell r="F731">
            <v>26579160</v>
          </cell>
          <cell r="G731">
            <v>83610</v>
          </cell>
          <cell r="H731">
            <v>5864182</v>
          </cell>
        </row>
        <row r="732">
          <cell r="A732" t="str">
            <v>04.7106</v>
          </cell>
          <cell r="B732" t="str">
            <v>04.7106</v>
          </cell>
          <cell r="D732" t="str">
            <v>Chieàu daøi coïc &gt; 20m ; tieát dieän coïc 40x40</v>
          </cell>
          <cell r="E732" t="str">
            <v>100 m</v>
          </cell>
          <cell r="F732">
            <v>34614720</v>
          </cell>
          <cell r="G732">
            <v>97235</v>
          </cell>
          <cell r="H732">
            <v>6675766</v>
          </cell>
        </row>
        <row r="733">
          <cell r="A733" t="str">
            <v>04.7201</v>
          </cell>
          <cell r="B733" t="str">
            <v>04.7201</v>
          </cell>
          <cell r="C733" t="str">
            <v>Taøu ñoùng coïc &gt; 1,8 - 2,5 taán</v>
          </cell>
          <cell r="D733" t="str">
            <v>Chieàu daøi coïc &lt;= 20m ; tieát dieän coïc 30x30</v>
          </cell>
          <cell r="E733" t="str">
            <v>100 m</v>
          </cell>
          <cell r="F733">
            <v>19573800</v>
          </cell>
          <cell r="G733">
            <v>82526</v>
          </cell>
          <cell r="H733">
            <v>4951150</v>
          </cell>
        </row>
        <row r="734">
          <cell r="A734" t="str">
            <v>04.7202</v>
          </cell>
          <cell r="B734" t="str">
            <v>04.7202</v>
          </cell>
          <cell r="D734" t="str">
            <v>Chieàu daøi coïc &lt;= 20m ; tieát dieän coïc 35x35</v>
          </cell>
          <cell r="E734" t="str">
            <v>100 m</v>
          </cell>
          <cell r="F734">
            <v>26579160</v>
          </cell>
          <cell r="G734">
            <v>89184</v>
          </cell>
          <cell r="H734">
            <v>5559838</v>
          </cell>
        </row>
        <row r="735">
          <cell r="A735" t="str">
            <v>04.7203</v>
          </cell>
          <cell r="B735" t="str">
            <v>04.7203</v>
          </cell>
          <cell r="D735" t="str">
            <v>Chieàu daøi coïc &lt;= 20m ; tieát dieän coïc 40x40</v>
          </cell>
          <cell r="E735" t="str">
            <v>100 m</v>
          </cell>
          <cell r="F735">
            <v>34614720</v>
          </cell>
          <cell r="G735">
            <v>103738</v>
          </cell>
          <cell r="H735">
            <v>6777213</v>
          </cell>
        </row>
        <row r="736">
          <cell r="A736" t="str">
            <v>04.7204</v>
          </cell>
          <cell r="B736" t="str">
            <v>04.7204</v>
          </cell>
          <cell r="D736" t="str">
            <v>Chieàu daøi coïc &gt; 20m ; tieát dieän coïc 30x30</v>
          </cell>
          <cell r="E736" t="str">
            <v>100 m</v>
          </cell>
          <cell r="F736">
            <v>19573800</v>
          </cell>
          <cell r="G736">
            <v>61004</v>
          </cell>
          <cell r="H736">
            <v>4579174</v>
          </cell>
        </row>
        <row r="737">
          <cell r="A737" t="str">
            <v>04.7205</v>
          </cell>
          <cell r="B737" t="str">
            <v>04.7205</v>
          </cell>
          <cell r="D737" t="str">
            <v>Chieàu daøi coïc &gt; 20m ; tieát dieän coïc 35x35</v>
          </cell>
          <cell r="E737" t="str">
            <v>100 m</v>
          </cell>
          <cell r="F737">
            <v>26579160</v>
          </cell>
          <cell r="G737">
            <v>68901</v>
          </cell>
          <cell r="H737">
            <v>5187862</v>
          </cell>
        </row>
        <row r="738">
          <cell r="A738" t="str">
            <v>04.7206</v>
          </cell>
          <cell r="B738" t="str">
            <v>04.7206</v>
          </cell>
          <cell r="D738" t="str">
            <v>Chieàu daøi coïc &gt; 20m ; tieát dieän coïc 40x40</v>
          </cell>
          <cell r="E738" t="str">
            <v>100 m</v>
          </cell>
          <cell r="F738">
            <v>34614720</v>
          </cell>
          <cell r="G738">
            <v>90732</v>
          </cell>
          <cell r="H738">
            <v>6371422</v>
          </cell>
        </row>
        <row r="739">
          <cell r="A739" t="str">
            <v>04.7301</v>
          </cell>
          <cell r="B739" t="str">
            <v>04.7301</v>
          </cell>
          <cell r="C739" t="str">
            <v>Taøu ñoùng coïc &gt; 2,5 - 3,5 taán</v>
          </cell>
          <cell r="D739" t="str">
            <v>Chieàu daøi coïc &lt;= 20m ; tieát dieän coïc 30x30</v>
          </cell>
          <cell r="E739" t="str">
            <v>100 m</v>
          </cell>
          <cell r="F739">
            <v>19573800</v>
          </cell>
          <cell r="G739">
            <v>59766</v>
          </cell>
          <cell r="H739">
            <v>4545358</v>
          </cell>
        </row>
        <row r="740">
          <cell r="A740" t="str">
            <v>04.7302</v>
          </cell>
          <cell r="B740" t="str">
            <v>04.7302</v>
          </cell>
          <cell r="D740" t="str">
            <v>Chieàu daøi coïc &lt;= 20m ; tieát dieän coïc 35x35</v>
          </cell>
          <cell r="E740" t="str">
            <v>100 m</v>
          </cell>
          <cell r="F740">
            <v>26579160</v>
          </cell>
          <cell r="G740">
            <v>69830</v>
          </cell>
          <cell r="H740">
            <v>5255494</v>
          </cell>
        </row>
        <row r="741">
          <cell r="A741" t="str">
            <v>04.7303</v>
          </cell>
          <cell r="B741" t="str">
            <v>04.7303</v>
          </cell>
          <cell r="D741" t="str">
            <v>Chieàu daøi coïc &lt;= 20m ; tieát dieän coïc 40x40</v>
          </cell>
          <cell r="E741" t="str">
            <v>100 m</v>
          </cell>
          <cell r="F741">
            <v>34614720</v>
          </cell>
          <cell r="G741">
            <v>78965</v>
          </cell>
          <cell r="H741">
            <v>5965630</v>
          </cell>
        </row>
        <row r="742">
          <cell r="A742" t="str">
            <v>04.7304</v>
          </cell>
          <cell r="B742" t="str">
            <v>04.7304</v>
          </cell>
          <cell r="D742" t="str">
            <v>Chieàu daøi coïc &gt; 20m ; tieát dieän coïc 30x30</v>
          </cell>
          <cell r="E742" t="str">
            <v>100 m</v>
          </cell>
          <cell r="F742">
            <v>19573800</v>
          </cell>
          <cell r="G742">
            <v>37624</v>
          </cell>
          <cell r="H742">
            <v>4545358</v>
          </cell>
        </row>
        <row r="743">
          <cell r="A743" t="str">
            <v>04.7305</v>
          </cell>
          <cell r="B743" t="str">
            <v>04.7305</v>
          </cell>
          <cell r="D743" t="str">
            <v>Chieàu daøi coïc &gt; 20m ; tieát dieän coïc 35x35</v>
          </cell>
          <cell r="E743" t="str">
            <v>100 m</v>
          </cell>
          <cell r="F743">
            <v>26579160</v>
          </cell>
          <cell r="G743">
            <v>64720</v>
          </cell>
          <cell r="H743">
            <v>4883518</v>
          </cell>
        </row>
        <row r="744">
          <cell r="A744" t="str">
            <v>04.7306</v>
          </cell>
          <cell r="B744" t="str">
            <v>04.7306</v>
          </cell>
          <cell r="D744" t="str">
            <v>Chieàu daøi coïc &gt; 20m ; tieát dieän coïc 40x40</v>
          </cell>
          <cell r="E744" t="str">
            <v>100 m</v>
          </cell>
          <cell r="F744">
            <v>34614720</v>
          </cell>
          <cell r="G744">
            <v>76642</v>
          </cell>
          <cell r="H744">
            <v>5728918</v>
          </cell>
        </row>
        <row r="745">
          <cell r="A745" t="str">
            <v>04.8000</v>
          </cell>
          <cell r="B745" t="str">
            <v>04.8000</v>
          </cell>
          <cell r="C745" t="str">
            <v>PHAÙ ÑAÀU COÏC BEÂ TOÂNG COÁT THEÙP</v>
          </cell>
          <cell r="D745" t="str">
            <v>Phaù ñaàu coïc beâ toâng coát theùp</v>
          </cell>
          <cell r="E745" t="str">
            <v>m3</v>
          </cell>
          <cell r="G745">
            <v>107130</v>
          </cell>
        </row>
        <row r="746">
          <cell r="A746" t="str">
            <v>04.9001</v>
          </cell>
          <cell r="B746" t="str">
            <v>04.9001</v>
          </cell>
          <cell r="C746" t="str">
            <v>QUEÙT NHÖÏA BITUM MOÙNG COÄT</v>
          </cell>
          <cell r="D746" t="str">
            <v>Queùt nhöïa bi tum noùng moät nöôùc</v>
          </cell>
          <cell r="E746" t="str">
            <v>10m2</v>
          </cell>
          <cell r="F746">
            <v>58492</v>
          </cell>
          <cell r="G746">
            <v>10838</v>
          </cell>
        </row>
        <row r="747">
          <cell r="A747" t="str">
            <v>04.9002</v>
          </cell>
          <cell r="B747" t="str">
            <v>04.9002</v>
          </cell>
          <cell r="D747" t="str">
            <v>Queùt nhöïa bi tum noùng hai nöôùc</v>
          </cell>
          <cell r="E747" t="str">
            <v>10m2</v>
          </cell>
          <cell r="F747">
            <v>87738</v>
          </cell>
          <cell r="G747">
            <v>16257</v>
          </cell>
        </row>
        <row r="748">
          <cell r="A748" t="str">
            <v>04.9003</v>
          </cell>
          <cell r="B748" t="str">
            <v>04.9003</v>
          </cell>
          <cell r="D748" t="str">
            <v>Queùt nhöïa bi tum nguoäi moät nöôùc</v>
          </cell>
          <cell r="E748" t="str">
            <v>10m2</v>
          </cell>
          <cell r="F748">
            <v>27205</v>
          </cell>
          <cell r="G748">
            <v>1858</v>
          </cell>
        </row>
        <row r="749">
          <cell r="A749" t="str">
            <v>04.9004</v>
          </cell>
          <cell r="B749" t="str">
            <v>04.9004</v>
          </cell>
          <cell r="D749" t="str">
            <v>Queùt nhöïa bi tum nguoäi hai nöôùc</v>
          </cell>
          <cell r="E749" t="str">
            <v>10m2</v>
          </cell>
          <cell r="F749">
            <v>41683</v>
          </cell>
          <cell r="G749">
            <v>2787</v>
          </cell>
        </row>
        <row r="750">
          <cell r="A750" t="str">
            <v>05.1000</v>
          </cell>
          <cell r="B750" t="str">
            <v>05.1000</v>
          </cell>
          <cell r="C750" t="str">
            <v>PHAÂN LOAÏI COÄT THEÙP NHAÄP NGOAÏI</v>
          </cell>
          <cell r="D750" t="str">
            <v>Choïn vaø phaân loaïi coät theùp</v>
          </cell>
          <cell r="E750" t="str">
            <v>Taán</v>
          </cell>
          <cell r="G750">
            <v>32502</v>
          </cell>
          <cell r="H750">
            <v>4472</v>
          </cell>
        </row>
        <row r="751">
          <cell r="A751" t="str">
            <v>05.2001</v>
          </cell>
          <cell r="B751" t="str">
            <v>05.2001</v>
          </cell>
          <cell r="C751" t="str">
            <v>LAÉP RAÙP COÄT THEÙP BAÈNG THUÛ COÂNG</v>
          </cell>
          <cell r="D751" t="str">
            <v>Troïng löôïng coät &lt;= 5 taán</v>
          </cell>
          <cell r="E751" t="str">
            <v>Taán</v>
          </cell>
          <cell r="F751">
            <v>15082</v>
          </cell>
          <cell r="G751">
            <v>115382</v>
          </cell>
        </row>
        <row r="752">
          <cell r="A752" t="str">
            <v>05.2002</v>
          </cell>
          <cell r="B752" t="str">
            <v>05.2002</v>
          </cell>
          <cell r="C752" t="str">
            <v>Laép töøng chi tieát</v>
          </cell>
          <cell r="D752" t="str">
            <v>Troïng löôïng coät &lt;= 15 taán</v>
          </cell>
          <cell r="E752" t="str">
            <v>Taán</v>
          </cell>
          <cell r="F752">
            <v>15082</v>
          </cell>
          <cell r="G752">
            <v>104006</v>
          </cell>
        </row>
        <row r="753">
          <cell r="A753" t="str">
            <v>05.2003</v>
          </cell>
          <cell r="B753" t="str">
            <v>05.2003</v>
          </cell>
          <cell r="D753" t="str">
            <v>Troïng löôïng coät &lt;= 30 taán</v>
          </cell>
          <cell r="E753" t="str">
            <v>Taán</v>
          </cell>
          <cell r="F753">
            <v>15082</v>
          </cell>
          <cell r="G753">
            <v>99131</v>
          </cell>
        </row>
        <row r="754">
          <cell r="A754" t="str">
            <v>05.2004</v>
          </cell>
          <cell r="B754" t="str">
            <v>05.2004</v>
          </cell>
          <cell r="D754" t="str">
            <v>Troïng löôïng coät &gt; 30 taán</v>
          </cell>
          <cell r="E754" t="str">
            <v>Taán</v>
          </cell>
          <cell r="F754">
            <v>15082</v>
          </cell>
          <cell r="G754">
            <v>93931</v>
          </cell>
        </row>
        <row r="755">
          <cell r="A755" t="str">
            <v>05.2011</v>
          </cell>
          <cell r="B755" t="str">
            <v>05.2011</v>
          </cell>
          <cell r="C755" t="str">
            <v>Laép töøng ñoaïn</v>
          </cell>
          <cell r="D755" t="str">
            <v>Troïng löôïng coät &lt;= 5 taán</v>
          </cell>
          <cell r="E755" t="str">
            <v>Taán</v>
          </cell>
          <cell r="F755">
            <v>15082</v>
          </cell>
          <cell r="G755">
            <v>54278</v>
          </cell>
        </row>
        <row r="756">
          <cell r="A756" t="str">
            <v>05.2012</v>
          </cell>
          <cell r="B756" t="str">
            <v>05.2012</v>
          </cell>
          <cell r="D756" t="str">
            <v>Troïng löôïng coät &lt;= 15 taán</v>
          </cell>
          <cell r="E756" t="str">
            <v>Taán</v>
          </cell>
          <cell r="F756">
            <v>15082</v>
          </cell>
          <cell r="G756">
            <v>51353</v>
          </cell>
        </row>
        <row r="757">
          <cell r="A757" t="str">
            <v>05.2013</v>
          </cell>
          <cell r="B757" t="str">
            <v>05.2013</v>
          </cell>
          <cell r="D757" t="str">
            <v>Troïng löôïng coät &lt;= 30 taán</v>
          </cell>
          <cell r="E757" t="str">
            <v>Taán</v>
          </cell>
          <cell r="F757">
            <v>15082</v>
          </cell>
          <cell r="G757">
            <v>48428</v>
          </cell>
        </row>
        <row r="758">
          <cell r="A758" t="str">
            <v>05.2014</v>
          </cell>
          <cell r="B758" t="str">
            <v>05.2014</v>
          </cell>
          <cell r="D758" t="str">
            <v>Troïng löôïng coät &gt; 30 taán</v>
          </cell>
          <cell r="E758" t="str">
            <v>Taán</v>
          </cell>
          <cell r="F758">
            <v>15082</v>
          </cell>
          <cell r="G758">
            <v>45665</v>
          </cell>
        </row>
        <row r="759">
          <cell r="A759" t="str">
            <v>05.3101</v>
          </cell>
          <cell r="B759" t="str">
            <v>05.3101</v>
          </cell>
          <cell r="C759" t="str">
            <v>DÖÏNG COÄT THEÙP ÑAÕ LAÉP SAÜN</v>
          </cell>
          <cell r="D759" t="str">
            <v>Chieàu cao coät &lt;= 15m</v>
          </cell>
          <cell r="E759" t="str">
            <v>Coät</v>
          </cell>
          <cell r="F759">
            <v>111935</v>
          </cell>
          <cell r="G759">
            <v>236895</v>
          </cell>
        </row>
        <row r="760">
          <cell r="A760" t="str">
            <v>05.3102</v>
          </cell>
          <cell r="B760" t="str">
            <v>05.3102</v>
          </cell>
          <cell r="C760" t="str">
            <v>Laép raùp coät theùp baèng thuû coâng</v>
          </cell>
          <cell r="D760" t="str">
            <v>Chieàu cao coät &lt;= 25m</v>
          </cell>
          <cell r="E760" t="str">
            <v>Coät</v>
          </cell>
          <cell r="F760">
            <v>149246</v>
          </cell>
          <cell r="G760">
            <v>430591</v>
          </cell>
        </row>
        <row r="761">
          <cell r="A761" t="str">
            <v>05.3103</v>
          </cell>
          <cell r="B761" t="str">
            <v>05.3103</v>
          </cell>
          <cell r="D761" t="str">
            <v>Chieàu cao coät &lt;= 35m</v>
          </cell>
          <cell r="E761" t="str">
            <v>Coät</v>
          </cell>
          <cell r="F761">
            <v>149246</v>
          </cell>
          <cell r="G761">
            <v>529065</v>
          </cell>
        </row>
        <row r="762">
          <cell r="A762" t="str">
            <v>05.3104</v>
          </cell>
          <cell r="B762" t="str">
            <v>05.3104</v>
          </cell>
          <cell r="D762" t="str">
            <v>Chieàu cao coät &lt;= 45m</v>
          </cell>
          <cell r="E762" t="str">
            <v>Coät</v>
          </cell>
          <cell r="F762">
            <v>223870</v>
          </cell>
          <cell r="G762">
            <v>898497</v>
          </cell>
        </row>
        <row r="763">
          <cell r="A763" t="str">
            <v>05.3105</v>
          </cell>
          <cell r="B763" t="str">
            <v>05.3105</v>
          </cell>
          <cell r="D763" t="str">
            <v>Chieàu cao coät &lt;= 50m</v>
          </cell>
          <cell r="E763" t="str">
            <v>Coät</v>
          </cell>
          <cell r="F763">
            <v>298493</v>
          </cell>
          <cell r="G763">
            <v>1599582</v>
          </cell>
        </row>
        <row r="764">
          <cell r="A764" t="str">
            <v>05.3212</v>
          </cell>
          <cell r="B764" t="str">
            <v>05.3212</v>
          </cell>
          <cell r="C764" t="str">
            <v>Laép raùp coät theùp baèng thuû coâng keát hôïp cô giôùi</v>
          </cell>
          <cell r="D764" t="str">
            <v>Baèng maùy keùo 100CV ; Chieàu cao coät &lt;= 25m</v>
          </cell>
          <cell r="E764" t="str">
            <v>Coät</v>
          </cell>
          <cell r="F764">
            <v>149246</v>
          </cell>
          <cell r="G764">
            <v>322982</v>
          </cell>
          <cell r="H764">
            <v>194764</v>
          </cell>
        </row>
        <row r="765">
          <cell r="A765" t="str">
            <v>05.3213</v>
          </cell>
          <cell r="B765" t="str">
            <v>05.3213</v>
          </cell>
          <cell r="D765" t="str">
            <v>Baèng maùy keùo 100CV ; Chieàu cao coät &lt;= 35m</v>
          </cell>
          <cell r="E765" t="str">
            <v>Coät</v>
          </cell>
          <cell r="F765">
            <v>149246</v>
          </cell>
          <cell r="G765">
            <v>396838</v>
          </cell>
          <cell r="H765">
            <v>324607</v>
          </cell>
        </row>
        <row r="766">
          <cell r="A766" t="str">
            <v>05.3214</v>
          </cell>
          <cell r="B766" t="str">
            <v>05.3214</v>
          </cell>
          <cell r="D766" t="str">
            <v>Baèng maùy keùo 100CV ; Chieàu cao coät &lt;= 45m</v>
          </cell>
          <cell r="E766" t="str">
            <v>Coät</v>
          </cell>
          <cell r="F766">
            <v>223870</v>
          </cell>
          <cell r="G766">
            <v>673834</v>
          </cell>
          <cell r="H766">
            <v>454449</v>
          </cell>
        </row>
        <row r="767">
          <cell r="A767" t="str">
            <v>05.3215</v>
          </cell>
          <cell r="B767" t="str">
            <v>05.3215</v>
          </cell>
          <cell r="D767" t="str">
            <v>Baèng maùy keùo 100CV ; Chieàu cao coät &lt;= 50m</v>
          </cell>
          <cell r="E767" t="str">
            <v>Coät</v>
          </cell>
          <cell r="F767">
            <v>298493</v>
          </cell>
          <cell r="G767">
            <v>1199648</v>
          </cell>
          <cell r="H767">
            <v>649213</v>
          </cell>
        </row>
        <row r="768">
          <cell r="A768" t="str">
            <v>05.3221</v>
          </cell>
          <cell r="B768" t="str">
            <v>05.3221</v>
          </cell>
          <cell r="D768" t="str">
            <v>Baèng caàn truïc 10 taán ; Chieàu cao coät &lt;= 15m</v>
          </cell>
          <cell r="E768" t="str">
            <v>Coät</v>
          </cell>
          <cell r="F768">
            <v>111935</v>
          </cell>
          <cell r="G768">
            <v>164278</v>
          </cell>
          <cell r="H768">
            <v>74875</v>
          </cell>
        </row>
        <row r="769">
          <cell r="A769" t="str">
            <v>05.3222</v>
          </cell>
          <cell r="B769" t="str">
            <v>05.3222</v>
          </cell>
          <cell r="D769" t="str">
            <v>Baèng caàn truïc 10 taán ; Chieàu cao coät &lt;= 25m</v>
          </cell>
          <cell r="E769" t="str">
            <v>Coät</v>
          </cell>
          <cell r="F769">
            <v>149246</v>
          </cell>
          <cell r="G769">
            <v>306879</v>
          </cell>
          <cell r="H769">
            <v>149750</v>
          </cell>
        </row>
        <row r="770">
          <cell r="A770" t="str">
            <v>05.3223</v>
          </cell>
          <cell r="B770" t="str">
            <v>05.3223</v>
          </cell>
          <cell r="D770" t="str">
            <v>Baèng caàn truïc 10 taán ; Chieàu cao coät &lt;= 35m</v>
          </cell>
          <cell r="E770" t="str">
            <v>Coät</v>
          </cell>
          <cell r="F770">
            <v>149246</v>
          </cell>
          <cell r="G770">
            <v>377019</v>
          </cell>
          <cell r="H770">
            <v>249584</v>
          </cell>
        </row>
        <row r="771">
          <cell r="A771" t="str">
            <v>05.3224</v>
          </cell>
          <cell r="B771" t="str">
            <v>05.3224</v>
          </cell>
          <cell r="D771" t="str">
            <v>Baèng caàn truïc 10 taán ; Chieàu cao coät &lt;= 45m</v>
          </cell>
          <cell r="E771" t="str">
            <v>Coät</v>
          </cell>
          <cell r="F771">
            <v>223870</v>
          </cell>
          <cell r="G771">
            <v>640081</v>
          </cell>
          <cell r="H771">
            <v>349418</v>
          </cell>
        </row>
        <row r="772">
          <cell r="A772" t="str">
            <v>05.3225</v>
          </cell>
          <cell r="B772" t="str">
            <v>05.3225</v>
          </cell>
          <cell r="D772" t="str">
            <v>Baèng caàn truïc 10 taán ; Chieàu cao coät &lt;= 50m</v>
          </cell>
          <cell r="E772" t="str">
            <v>Coät</v>
          </cell>
          <cell r="F772">
            <v>298493</v>
          </cell>
          <cell r="G772">
            <v>1139727</v>
          </cell>
          <cell r="H772">
            <v>499168</v>
          </cell>
        </row>
        <row r="773">
          <cell r="A773" t="str">
            <v>05.4101</v>
          </cell>
          <cell r="B773" t="str">
            <v>05.4101</v>
          </cell>
          <cell r="C773" t="str">
            <v>VÖØA LAÉP VÖØA DÖÏNG COÄT THEÙP</v>
          </cell>
          <cell r="D773" t="str">
            <v>Vöøa laép vöøa döïng baèng thuû coâng ; chieàu cao coät &lt;= 15m</v>
          </cell>
          <cell r="E773" t="str">
            <v>Taán</v>
          </cell>
          <cell r="F773">
            <v>5359</v>
          </cell>
          <cell r="G773">
            <v>183473</v>
          </cell>
        </row>
        <row r="774">
          <cell r="A774" t="str">
            <v>05.4102</v>
          </cell>
          <cell r="B774" t="str">
            <v>05.4102</v>
          </cell>
          <cell r="D774" t="str">
            <v>Vöøa laép vöøa döïng baèng thuû coâng ; chieàu cao coät &lt;= 25m</v>
          </cell>
          <cell r="E774" t="str">
            <v>Taán</v>
          </cell>
          <cell r="F774">
            <v>12217</v>
          </cell>
          <cell r="G774">
            <v>201837</v>
          </cell>
        </row>
        <row r="775">
          <cell r="A775" t="str">
            <v>05.4103</v>
          </cell>
          <cell r="B775" t="str">
            <v>05.4103</v>
          </cell>
          <cell r="D775" t="str">
            <v>Vöøa laép vöøa döïng baèng thuû coâng ; chieàu cao coät &lt;= 40m</v>
          </cell>
          <cell r="E775" t="str">
            <v>Taán</v>
          </cell>
          <cell r="F775">
            <v>12860</v>
          </cell>
          <cell r="G775">
            <v>232064</v>
          </cell>
        </row>
        <row r="776">
          <cell r="A776" t="str">
            <v>05.4104</v>
          </cell>
          <cell r="B776" t="str">
            <v>05.4104</v>
          </cell>
          <cell r="D776" t="str">
            <v>Vöøa laép vöøa döïng baèng thuû coâng ; chieàu cao coät &lt;= 55m</v>
          </cell>
          <cell r="E776" t="str">
            <v>Taán</v>
          </cell>
          <cell r="F776">
            <v>15646</v>
          </cell>
          <cell r="G776">
            <v>266841</v>
          </cell>
        </row>
        <row r="777">
          <cell r="A777" t="str">
            <v>05.4105</v>
          </cell>
          <cell r="B777" t="str">
            <v>05.4105</v>
          </cell>
          <cell r="D777" t="str">
            <v>Vöøa laép vöøa döïng baèng thuû coâng ; chieàu cao coät &lt;= 70m</v>
          </cell>
          <cell r="E777" t="str">
            <v>Taán</v>
          </cell>
          <cell r="F777">
            <v>16289</v>
          </cell>
          <cell r="G777">
            <v>307143</v>
          </cell>
        </row>
        <row r="778">
          <cell r="A778" t="str">
            <v>05.4106</v>
          </cell>
          <cell r="B778" t="str">
            <v>05.4106</v>
          </cell>
          <cell r="D778" t="str">
            <v>Vöøa laép vöøa döïng baèng thuû coâng ; chieàu cao coät &lt;= 85m</v>
          </cell>
          <cell r="E778" t="str">
            <v>Taán</v>
          </cell>
          <cell r="F778">
            <v>16932</v>
          </cell>
          <cell r="G778">
            <v>352808</v>
          </cell>
        </row>
        <row r="779">
          <cell r="A779" t="str">
            <v>05.4107</v>
          </cell>
          <cell r="B779" t="str">
            <v>05.4107</v>
          </cell>
          <cell r="D779" t="str">
            <v>Vöøa laép vöøa döïng baèng thuû coâng ; chieàu cao coät &lt;= 100m</v>
          </cell>
          <cell r="E779" t="str">
            <v>Taán</v>
          </cell>
          <cell r="F779">
            <v>16932</v>
          </cell>
          <cell r="G779">
            <v>405786</v>
          </cell>
        </row>
        <row r="780">
          <cell r="A780" t="str">
            <v>05.4201</v>
          </cell>
          <cell r="B780" t="str">
            <v>05.4201</v>
          </cell>
          <cell r="D780" t="str">
            <v>Vöøa laép vöøa döïng baèng thuû coâng + c/g ; chieàu cao coät &lt;= 15m</v>
          </cell>
          <cell r="E780" t="str">
            <v>Taán</v>
          </cell>
          <cell r="F780">
            <v>5359</v>
          </cell>
          <cell r="G780">
            <v>146746</v>
          </cell>
          <cell r="H780">
            <v>6878</v>
          </cell>
        </row>
        <row r="781">
          <cell r="A781" t="str">
            <v>05.4202</v>
          </cell>
          <cell r="B781" t="str">
            <v>05.4202</v>
          </cell>
          <cell r="D781" t="str">
            <v>Vöøa laép vöøa döïng baèng thuû coâng + c/g ; chieàu cao coät &lt;= 25m</v>
          </cell>
          <cell r="E781" t="str">
            <v>Taán</v>
          </cell>
          <cell r="F781">
            <v>8788</v>
          </cell>
          <cell r="G781">
            <v>161534</v>
          </cell>
          <cell r="H781">
            <v>6878</v>
          </cell>
        </row>
        <row r="782">
          <cell r="A782" t="str">
            <v>05.4203</v>
          </cell>
          <cell r="B782" t="str">
            <v>05.4203</v>
          </cell>
          <cell r="D782" t="str">
            <v>Vöøa laép vöøa döïng baèng thuû coâng + c/g ; chieàu cao coät &lt;= 40m</v>
          </cell>
          <cell r="E782" t="str">
            <v>Taán</v>
          </cell>
          <cell r="F782">
            <v>10718</v>
          </cell>
          <cell r="G782">
            <v>185586</v>
          </cell>
          <cell r="H782">
            <v>9171</v>
          </cell>
        </row>
        <row r="783">
          <cell r="A783" t="str">
            <v>05.4204</v>
          </cell>
          <cell r="B783" t="str">
            <v>05.4204</v>
          </cell>
          <cell r="D783" t="str">
            <v>Vöøa laép vöøa döïng baèng thuû coâng + c/g ; chieàu cao coät &lt;= 55m</v>
          </cell>
          <cell r="E783" t="str">
            <v>Taán</v>
          </cell>
          <cell r="F783">
            <v>15646</v>
          </cell>
          <cell r="G783">
            <v>213538</v>
          </cell>
          <cell r="H783">
            <v>11464</v>
          </cell>
        </row>
        <row r="784">
          <cell r="A784" t="str">
            <v>05.4205</v>
          </cell>
          <cell r="B784" t="str">
            <v>05.4205</v>
          </cell>
          <cell r="D784" t="str">
            <v>Vöøa laép vöøa döïng baèng thuû coâng + c/g ; chieàu cao coät &lt;= 70m</v>
          </cell>
          <cell r="E784" t="str">
            <v>Taán</v>
          </cell>
          <cell r="F784">
            <v>16289</v>
          </cell>
          <cell r="G784">
            <v>245714</v>
          </cell>
          <cell r="H784">
            <v>11464</v>
          </cell>
        </row>
        <row r="785">
          <cell r="A785" t="str">
            <v>05.4206</v>
          </cell>
          <cell r="B785" t="str">
            <v>05.4206</v>
          </cell>
          <cell r="D785" t="str">
            <v>Vöøa laép vöøa döïng baèng thuû coâng + c/g ; chieàu cao coät &lt;= 85m</v>
          </cell>
          <cell r="E785" t="str">
            <v>Taán</v>
          </cell>
          <cell r="F785">
            <v>16932</v>
          </cell>
          <cell r="G785">
            <v>282279</v>
          </cell>
          <cell r="H785">
            <v>13757</v>
          </cell>
        </row>
        <row r="786">
          <cell r="A786" t="str">
            <v>05.4207</v>
          </cell>
          <cell r="B786" t="str">
            <v>05.4207</v>
          </cell>
          <cell r="D786" t="str">
            <v>Vöøa laép vöøa döïng baèng thuû coâng + c/g ; chieàu cao coät &lt;= 100m</v>
          </cell>
          <cell r="E786" t="str">
            <v>Taán</v>
          </cell>
          <cell r="F786">
            <v>16932</v>
          </cell>
          <cell r="G786">
            <v>324694</v>
          </cell>
          <cell r="H786">
            <v>18342</v>
          </cell>
        </row>
        <row r="787">
          <cell r="A787" t="str">
            <v>05.5101</v>
          </cell>
          <cell r="B787" t="str">
            <v>05.5101</v>
          </cell>
          <cell r="C787" t="str">
            <v>NOÁI COÄT BEÂ TOÂNG BAÈNG MAËT BÍCH</v>
          </cell>
          <cell r="D787" t="str">
            <v>Noái coät beâ toâng caùc loaïi; ñòa hình bình thöôøng</v>
          </cell>
          <cell r="E787" t="str">
            <v>Moái</v>
          </cell>
          <cell r="F787">
            <v>12573</v>
          </cell>
          <cell r="G787">
            <v>48753</v>
          </cell>
        </row>
        <row r="788">
          <cell r="A788" t="str">
            <v>05.5102</v>
          </cell>
          <cell r="B788" t="str">
            <v>05.5102</v>
          </cell>
          <cell r="D788" t="str">
            <v>Noái coät beâ toâng caùc loaïi; ñòa hình söôøn ñoài</v>
          </cell>
          <cell r="E788" t="str">
            <v>Moái</v>
          </cell>
          <cell r="F788">
            <v>12573</v>
          </cell>
          <cell r="G788">
            <v>51190</v>
          </cell>
        </row>
        <row r="789">
          <cell r="A789" t="str">
            <v>05.5103</v>
          </cell>
          <cell r="B789" t="str">
            <v>05.5103</v>
          </cell>
          <cell r="D789" t="str">
            <v>Noái coät beâ toâng caùc loaïi; ñòa hình sình laày</v>
          </cell>
          <cell r="E789" t="str">
            <v>Moái</v>
          </cell>
          <cell r="F789">
            <v>34960</v>
          </cell>
          <cell r="G789">
            <v>58503</v>
          </cell>
        </row>
        <row r="790">
          <cell r="A790" t="str">
            <v>05.5211</v>
          </cell>
          <cell r="B790" t="str">
            <v>05.5211</v>
          </cell>
          <cell r="C790" t="str">
            <v>DÖÏNG COÄT BEÂ TOÂNG</v>
          </cell>
          <cell r="D790" t="str">
            <v>Döïng coät baèng thuû coâng ; chieàu cao coät &lt;= 8m</v>
          </cell>
          <cell r="E790" t="str">
            <v>Coät</v>
          </cell>
          <cell r="F790">
            <v>20790</v>
          </cell>
          <cell r="G790">
            <v>74917</v>
          </cell>
        </row>
        <row r="791">
          <cell r="A791" t="str">
            <v>05.5212</v>
          </cell>
          <cell r="B791" t="str">
            <v>05.5212</v>
          </cell>
          <cell r="D791" t="str">
            <v>Döïng coät baèng thuû coâng ; chieàu cao coät &lt;= 10m</v>
          </cell>
          <cell r="E791" t="str">
            <v>Coät</v>
          </cell>
          <cell r="F791">
            <v>20790</v>
          </cell>
          <cell r="G791">
            <v>80605</v>
          </cell>
        </row>
        <row r="792">
          <cell r="A792" t="str">
            <v>05.5213</v>
          </cell>
          <cell r="B792" t="str">
            <v>05.5213</v>
          </cell>
          <cell r="D792" t="str">
            <v>Döïng coät baèng thuû coâng ; chieàu cao coät &lt;= 12m</v>
          </cell>
          <cell r="E792" t="str">
            <v>Coät</v>
          </cell>
          <cell r="F792">
            <v>20790</v>
          </cell>
          <cell r="G792">
            <v>86293</v>
          </cell>
        </row>
        <row r="793">
          <cell r="A793" t="str">
            <v>05.5214</v>
          </cell>
          <cell r="B793" t="str">
            <v>05.5214</v>
          </cell>
          <cell r="D793" t="str">
            <v>Döïng coät baèng thuû coâng ; chieàu cao coät &lt;= 14m</v>
          </cell>
          <cell r="E793" t="str">
            <v>Coät</v>
          </cell>
          <cell r="F793">
            <v>20790</v>
          </cell>
          <cell r="G793">
            <v>107419</v>
          </cell>
        </row>
        <row r="794">
          <cell r="A794" t="str">
            <v>05.5215</v>
          </cell>
          <cell r="B794" t="str">
            <v>05.5215</v>
          </cell>
          <cell r="D794" t="str">
            <v>Döïng coät baèng thuû coâng ; chieàu cao coät &lt;= 16m</v>
          </cell>
          <cell r="E794" t="str">
            <v>Coät</v>
          </cell>
          <cell r="F794">
            <v>24448</v>
          </cell>
          <cell r="G794">
            <v>116844</v>
          </cell>
        </row>
        <row r="795">
          <cell r="A795" t="str">
            <v>05.5216</v>
          </cell>
          <cell r="B795" t="str">
            <v>05.5216</v>
          </cell>
          <cell r="D795" t="str">
            <v>Döïng coät baèng thuû coâng ; chieàu cao coät &lt;= 18m</v>
          </cell>
          <cell r="E795" t="str">
            <v>Coät</v>
          </cell>
          <cell r="F795">
            <v>24448</v>
          </cell>
          <cell r="G795">
            <v>152271</v>
          </cell>
        </row>
        <row r="796">
          <cell r="A796" t="str">
            <v>05.5217</v>
          </cell>
          <cell r="B796" t="str">
            <v>05.5217</v>
          </cell>
          <cell r="D796" t="str">
            <v>Döïng coät baèng thuû coâng ; chieàu cao coät &lt;= 20m</v>
          </cell>
          <cell r="E796" t="str">
            <v>Coät</v>
          </cell>
          <cell r="F796">
            <v>24448</v>
          </cell>
          <cell r="G796">
            <v>177460</v>
          </cell>
        </row>
        <row r="797">
          <cell r="A797" t="str">
            <v>05.5218</v>
          </cell>
          <cell r="B797" t="str">
            <v>05.5218</v>
          </cell>
          <cell r="D797" t="str">
            <v>Döïng coät baèng thuû coâng ; chieàu cao coät &gt; 20m</v>
          </cell>
          <cell r="E797" t="str">
            <v>Coät</v>
          </cell>
          <cell r="F797">
            <v>24448</v>
          </cell>
          <cell r="G797">
            <v>193711</v>
          </cell>
        </row>
        <row r="798">
          <cell r="A798" t="str">
            <v>05.5221</v>
          </cell>
          <cell r="B798" t="str">
            <v>05.5221</v>
          </cell>
          <cell r="D798" t="str">
            <v>Döïng thuû coâng + c/g ; chieàu cao coät &lt;= 8m (baèng caàn truïc)</v>
          </cell>
          <cell r="E798" t="str">
            <v>Coät</v>
          </cell>
          <cell r="F798">
            <v>20790</v>
          </cell>
          <cell r="G798">
            <v>30064</v>
          </cell>
          <cell r="H798">
            <v>43677</v>
          </cell>
        </row>
        <row r="799">
          <cell r="A799" t="str">
            <v>05.5222</v>
          </cell>
          <cell r="B799" t="str">
            <v>05.5222</v>
          </cell>
          <cell r="D799" t="str">
            <v>Döïng thuû coâng + c/g ; chieàu cao coät &lt;= 10m (baèng caàn truïc)</v>
          </cell>
          <cell r="E799" t="str">
            <v>Coät</v>
          </cell>
          <cell r="F799">
            <v>20790</v>
          </cell>
          <cell r="G799">
            <v>32177</v>
          </cell>
          <cell r="H799">
            <v>43677</v>
          </cell>
        </row>
        <row r="800">
          <cell r="A800" t="str">
            <v>05.5223</v>
          </cell>
          <cell r="B800" t="str">
            <v>05.5223</v>
          </cell>
          <cell r="D800" t="str">
            <v>Döïng thuû coâng + c/g ; chieàu cao coät &lt;= 12m (baèng caàn truïc)</v>
          </cell>
          <cell r="E800" t="str">
            <v>Coät</v>
          </cell>
          <cell r="F800">
            <v>20790</v>
          </cell>
          <cell r="G800">
            <v>34452</v>
          </cell>
          <cell r="H800">
            <v>62396</v>
          </cell>
        </row>
        <row r="801">
          <cell r="A801" t="str">
            <v>05.5224</v>
          </cell>
          <cell r="B801" t="str">
            <v>05.5224</v>
          </cell>
          <cell r="D801" t="str">
            <v>Döïng thuû coâng + c/g ; chieàu cao coät &lt;= 14m (baèng caàn truïc)</v>
          </cell>
          <cell r="E801" t="str">
            <v>Coät</v>
          </cell>
          <cell r="F801">
            <v>20790</v>
          </cell>
          <cell r="G801">
            <v>42903</v>
          </cell>
          <cell r="H801">
            <v>62396</v>
          </cell>
        </row>
        <row r="802">
          <cell r="A802" t="str">
            <v>05.5225</v>
          </cell>
          <cell r="B802" t="str">
            <v>05.5225</v>
          </cell>
          <cell r="D802" t="str">
            <v>Döïng thuû coâng + c/g ; chieàu cao coät &lt;= 16m (baèng caàn truïc)</v>
          </cell>
          <cell r="E802" t="str">
            <v>Coät</v>
          </cell>
          <cell r="F802">
            <v>24448</v>
          </cell>
          <cell r="G802">
            <v>46803</v>
          </cell>
          <cell r="H802">
            <v>87354</v>
          </cell>
        </row>
        <row r="803">
          <cell r="A803" t="str">
            <v>05.5226</v>
          </cell>
          <cell r="B803" t="str">
            <v>05.5226</v>
          </cell>
          <cell r="D803" t="str">
            <v>Döïng thuû coâng + c/g ; chieàu cao coät &lt;= 18m (baèng caàn truïc)</v>
          </cell>
          <cell r="E803" t="str">
            <v>Coät</v>
          </cell>
          <cell r="F803">
            <v>24448</v>
          </cell>
          <cell r="G803">
            <v>60941</v>
          </cell>
          <cell r="H803">
            <v>87354</v>
          </cell>
        </row>
        <row r="804">
          <cell r="A804" t="str">
            <v>05.5227</v>
          </cell>
          <cell r="B804" t="str">
            <v>05.5227</v>
          </cell>
          <cell r="D804" t="str">
            <v>Döïng thuû coâng + c/g ; chieàu cao coät &lt;= 20m (baèng caàn truïc)</v>
          </cell>
          <cell r="E804" t="str">
            <v>Coät</v>
          </cell>
          <cell r="F804">
            <v>24448</v>
          </cell>
          <cell r="G804">
            <v>71017</v>
          </cell>
          <cell r="H804">
            <v>124792</v>
          </cell>
        </row>
        <row r="805">
          <cell r="A805" t="str">
            <v>05.5228</v>
          </cell>
          <cell r="B805" t="str">
            <v>05.5228</v>
          </cell>
          <cell r="D805" t="str">
            <v>Döïng thuû coâng + c/g ; chieàu cao coät &gt; 20m (baèng caàn truïc)</v>
          </cell>
          <cell r="E805" t="str">
            <v>Coät</v>
          </cell>
          <cell r="F805">
            <v>24448</v>
          </cell>
          <cell r="G805">
            <v>77517</v>
          </cell>
          <cell r="H805">
            <v>124792</v>
          </cell>
        </row>
        <row r="806">
          <cell r="A806" t="str">
            <v>05.5235</v>
          </cell>
          <cell r="B806" t="str">
            <v>05.5235</v>
          </cell>
          <cell r="D806" t="str">
            <v>Döïng thuû coâng + c/g ; chieàu cao coät &lt;= 16m (baèng maùy keùo)</v>
          </cell>
          <cell r="E806" t="str">
            <v>Coät</v>
          </cell>
          <cell r="F806">
            <v>24448</v>
          </cell>
          <cell r="G806">
            <v>52653</v>
          </cell>
          <cell r="H806">
            <v>97382</v>
          </cell>
        </row>
        <row r="807">
          <cell r="A807" t="str">
            <v>05.5236</v>
          </cell>
          <cell r="B807" t="str">
            <v>05.5236</v>
          </cell>
          <cell r="D807" t="str">
            <v>Döïng thuû coâng + c/g ; chieàu cao coät &lt;= 18m (baèng maùy keùo)</v>
          </cell>
          <cell r="E807" t="str">
            <v>Coät</v>
          </cell>
          <cell r="F807">
            <v>24448</v>
          </cell>
          <cell r="G807">
            <v>68579</v>
          </cell>
          <cell r="H807">
            <v>97382</v>
          </cell>
        </row>
        <row r="808">
          <cell r="A808" t="str">
            <v>05.5237</v>
          </cell>
          <cell r="B808" t="str">
            <v>05.5237</v>
          </cell>
          <cell r="D808" t="str">
            <v>Döïng thuû coâng + c/g ; chieàu cao coät &lt;= 20m (baèng maùy keùo)</v>
          </cell>
          <cell r="E808" t="str">
            <v>Coät</v>
          </cell>
          <cell r="F808">
            <v>24448</v>
          </cell>
          <cell r="G808">
            <v>79792</v>
          </cell>
          <cell r="H808">
            <v>149319</v>
          </cell>
        </row>
        <row r="809">
          <cell r="A809" t="str">
            <v>05.5238</v>
          </cell>
          <cell r="B809" t="str">
            <v>05.5238</v>
          </cell>
          <cell r="D809" t="str">
            <v>Döïng thuû coâng + c/g ; chieàu cao coät &gt; 20m (baèng maùy keùo)</v>
          </cell>
          <cell r="E809" t="str">
            <v>Coät</v>
          </cell>
          <cell r="F809">
            <v>24448</v>
          </cell>
          <cell r="G809">
            <v>87105</v>
          </cell>
          <cell r="H809">
            <v>149319</v>
          </cell>
        </row>
        <row r="810">
          <cell r="A810" t="str">
            <v>05.6011</v>
          </cell>
          <cell r="B810" t="str">
            <v>05.6011</v>
          </cell>
          <cell r="C810" t="str">
            <v>LAÉP ÑAËT XAØ</v>
          </cell>
          <cell r="D810" t="str">
            <v>Laép ñaët xaø theùp cho coät ñoõ; troïng löôïng 25kg</v>
          </cell>
          <cell r="E810" t="str">
            <v>Boä</v>
          </cell>
          <cell r="G810">
            <v>13161</v>
          </cell>
        </row>
        <row r="811">
          <cell r="A811" t="str">
            <v>05.6012</v>
          </cell>
          <cell r="B811" t="str">
            <v>05.6012</v>
          </cell>
          <cell r="D811" t="str">
            <v>Laép ñaët xaø theùp cho coät ñoõ; troïng löôïng 50kg</v>
          </cell>
          <cell r="E811" t="str">
            <v>Boä</v>
          </cell>
          <cell r="G811">
            <v>17806</v>
          </cell>
        </row>
        <row r="812">
          <cell r="A812" t="str">
            <v>05.6013</v>
          </cell>
          <cell r="B812" t="str">
            <v>05.6013</v>
          </cell>
          <cell r="D812" t="str">
            <v>Laép ñaët xaø theùp cho coät ñoõ; troïng löôïng 100kg</v>
          </cell>
          <cell r="E812" t="str">
            <v>Boä</v>
          </cell>
          <cell r="G812">
            <v>23999</v>
          </cell>
        </row>
        <row r="813">
          <cell r="A813" t="str">
            <v>05.6014</v>
          </cell>
          <cell r="B813" t="str">
            <v>05.6014</v>
          </cell>
          <cell r="D813" t="str">
            <v>Laép ñaët xaø theùp cho coät ñoõ; troïng löôïng 140kg</v>
          </cell>
          <cell r="E813" t="str">
            <v>Boä</v>
          </cell>
          <cell r="G813">
            <v>28799</v>
          </cell>
        </row>
        <row r="814">
          <cell r="A814" t="str">
            <v>05.6015</v>
          </cell>
          <cell r="B814" t="str">
            <v>05.6015</v>
          </cell>
          <cell r="D814" t="str">
            <v>Laép ñaët xaø theùp cho coät ñoõ; troïng löôïng 230kg</v>
          </cell>
          <cell r="E814" t="str">
            <v>Boä</v>
          </cell>
          <cell r="G814">
            <v>39792</v>
          </cell>
        </row>
        <row r="815">
          <cell r="A815" t="str">
            <v>05.6016</v>
          </cell>
          <cell r="B815" t="str">
            <v>05.6016</v>
          </cell>
          <cell r="D815" t="str">
            <v>Laép ñaët xaø theùp cho coät ñoõ; troïng löôïng 320kg</v>
          </cell>
          <cell r="E815" t="str">
            <v>Boä</v>
          </cell>
          <cell r="G815">
            <v>50785</v>
          </cell>
        </row>
        <row r="816">
          <cell r="A816" t="str">
            <v>05.6017</v>
          </cell>
          <cell r="B816" t="str">
            <v>05.6017</v>
          </cell>
          <cell r="D816" t="str">
            <v>Laép ñaët xaø theùp cho coät ñoõ; troïng löôïng 410kg</v>
          </cell>
          <cell r="E816" t="str">
            <v>Boä</v>
          </cell>
          <cell r="G816">
            <v>59920</v>
          </cell>
        </row>
        <row r="817">
          <cell r="A817" t="str">
            <v>05.6018</v>
          </cell>
          <cell r="B817" t="str">
            <v>05.6018</v>
          </cell>
          <cell r="D817" t="str">
            <v>Laép ñaët xaø theùp cho coät ñoõ; troïng löôïng 500kg</v>
          </cell>
          <cell r="E817" t="str">
            <v>Boä</v>
          </cell>
          <cell r="G817">
            <v>70759</v>
          </cell>
        </row>
        <row r="818">
          <cell r="A818" t="str">
            <v>05.6021</v>
          </cell>
          <cell r="B818" t="str">
            <v>05.6021</v>
          </cell>
          <cell r="D818" t="str">
            <v>Laép ñaët xaø theùp cho coät neùo; troïng löôïng 25kg</v>
          </cell>
          <cell r="E818" t="str">
            <v>Boä</v>
          </cell>
          <cell r="G818">
            <v>17496</v>
          </cell>
        </row>
        <row r="819">
          <cell r="A819" t="str">
            <v>05.6022</v>
          </cell>
          <cell r="B819" t="str">
            <v>05.6022</v>
          </cell>
          <cell r="D819" t="str">
            <v>Laép ñaët xaø theùp cho coät neùo; troïng löôïng 50kg</v>
          </cell>
          <cell r="E819" t="str">
            <v>Boä</v>
          </cell>
          <cell r="G819">
            <v>23689</v>
          </cell>
        </row>
        <row r="820">
          <cell r="A820" t="str">
            <v>05.6023</v>
          </cell>
          <cell r="B820" t="str">
            <v>05.6023</v>
          </cell>
          <cell r="D820" t="str">
            <v>Laép ñaët xaø theùp cho coät neùo; troïng löôïng 100kg</v>
          </cell>
          <cell r="E820" t="str">
            <v>Boä</v>
          </cell>
          <cell r="G820">
            <v>31896</v>
          </cell>
        </row>
        <row r="821">
          <cell r="A821" t="str">
            <v>05.6024</v>
          </cell>
          <cell r="B821" t="str">
            <v>05.6024</v>
          </cell>
          <cell r="D821" t="str">
            <v>Laép ñaët xaø theùp cho coät neùo; troïng löôïng 140kg</v>
          </cell>
          <cell r="E821" t="str">
            <v>Boä</v>
          </cell>
          <cell r="G821">
            <v>38244</v>
          </cell>
        </row>
        <row r="822">
          <cell r="A822" t="str">
            <v>05.6025</v>
          </cell>
          <cell r="B822" t="str">
            <v>05.6025</v>
          </cell>
          <cell r="D822" t="str">
            <v>Laép ñaët xaø theùp cho coät neùo; troïng löôïng 230kg</v>
          </cell>
          <cell r="E822" t="str">
            <v>Boä</v>
          </cell>
          <cell r="G822">
            <v>52798</v>
          </cell>
        </row>
        <row r="823">
          <cell r="A823" t="str">
            <v>05.6026</v>
          </cell>
          <cell r="B823" t="str">
            <v>05.6026</v>
          </cell>
          <cell r="D823" t="str">
            <v>Laép ñaët xaø theùp cho coät neùo; troïng löôïng 320kg</v>
          </cell>
          <cell r="E823" t="str">
            <v>Boä</v>
          </cell>
          <cell r="G823">
            <v>67507</v>
          </cell>
        </row>
        <row r="824">
          <cell r="A824" t="str">
            <v>05.6027</v>
          </cell>
          <cell r="B824" t="str">
            <v>05.6027</v>
          </cell>
          <cell r="D824" t="str">
            <v>Laép ñaët xaø theùp cho coät neùo; troïng löôïng 410kg</v>
          </cell>
          <cell r="E824" t="str">
            <v>Boä</v>
          </cell>
          <cell r="G824">
            <v>79584</v>
          </cell>
        </row>
        <row r="825">
          <cell r="A825" t="str">
            <v>05.6028</v>
          </cell>
          <cell r="B825" t="str">
            <v>05.6028</v>
          </cell>
          <cell r="D825" t="str">
            <v>Laép ñaët xaø theùp cho coät neùo; troïng löôïng 500kg</v>
          </cell>
          <cell r="E825" t="str">
            <v>Boä</v>
          </cell>
          <cell r="G825">
            <v>93984</v>
          </cell>
        </row>
        <row r="826">
          <cell r="A826" t="str">
            <v>05.6034</v>
          </cell>
          <cell r="B826" t="str">
            <v>05.6034</v>
          </cell>
          <cell r="D826" t="str">
            <v>Laép ñaët xaø theùp cho coät ñuùp; troïng löôïng 140kg</v>
          </cell>
          <cell r="E826" t="str">
            <v>Boä</v>
          </cell>
          <cell r="G826">
            <v>32515</v>
          </cell>
        </row>
        <row r="827">
          <cell r="A827" t="str">
            <v>05.6035</v>
          </cell>
          <cell r="B827" t="str">
            <v>05.6035</v>
          </cell>
          <cell r="D827" t="str">
            <v>Laép ñaët xaø theùp cho coät ñuùp; troïng löôïng 230kg</v>
          </cell>
          <cell r="E827" t="str">
            <v>Boä</v>
          </cell>
          <cell r="G827">
            <v>46295</v>
          </cell>
        </row>
        <row r="828">
          <cell r="A828" t="str">
            <v>05.6036</v>
          </cell>
          <cell r="B828" t="str">
            <v>05.6036</v>
          </cell>
          <cell r="D828" t="str">
            <v>Laép ñaët xaø theùp cho coät ñuùp; troïng löôïng 320kg</v>
          </cell>
          <cell r="E828" t="str">
            <v>Boä</v>
          </cell>
          <cell r="G828">
            <v>58062</v>
          </cell>
        </row>
        <row r="829">
          <cell r="A829" t="str">
            <v>05.6037</v>
          </cell>
          <cell r="B829" t="str">
            <v>05.6037</v>
          </cell>
          <cell r="D829" t="str">
            <v>Laép ñaët xaø theùp cho coät ñuùp; troïng löôïng 410kg</v>
          </cell>
          <cell r="E829" t="str">
            <v>Boä</v>
          </cell>
          <cell r="G829">
            <v>64101</v>
          </cell>
        </row>
        <row r="830">
          <cell r="A830" t="str">
            <v>05.6038</v>
          </cell>
          <cell r="B830" t="str">
            <v>05.6038</v>
          </cell>
          <cell r="D830" t="str">
            <v>Laép ñaët xaø theùp cho coät ñuùp; troïng löôïng 500kg</v>
          </cell>
          <cell r="E830" t="str">
            <v>Boä</v>
          </cell>
          <cell r="G830">
            <v>69985</v>
          </cell>
        </row>
        <row r="831">
          <cell r="A831" t="str">
            <v>05.6039</v>
          </cell>
          <cell r="B831" t="str">
            <v>05.6039</v>
          </cell>
          <cell r="D831" t="str">
            <v>Laép ñaët xaø theùp cho coät ñuùp; troïng löôïng 750kg</v>
          </cell>
          <cell r="E831" t="str">
            <v>Boä</v>
          </cell>
          <cell r="G831">
            <v>89648</v>
          </cell>
        </row>
        <row r="832">
          <cell r="A832" t="str">
            <v>05.6040</v>
          </cell>
          <cell r="B832" t="str">
            <v>05.6040</v>
          </cell>
          <cell r="D832" t="str">
            <v>Laép ñaët xaø theùp cho coät ñuùp; troïng löôïng 1000kg</v>
          </cell>
          <cell r="E832" t="str">
            <v>Boä</v>
          </cell>
          <cell r="G832">
            <v>105751</v>
          </cell>
        </row>
        <row r="833">
          <cell r="A833" t="str">
            <v>05.6041</v>
          </cell>
          <cell r="B833" t="str">
            <v>05.6041</v>
          </cell>
          <cell r="D833" t="str">
            <v>Laép ñaët xaø theùp cho coät hình Pi; troïng löôïng 140kg</v>
          </cell>
          <cell r="E833" t="str">
            <v>Boä</v>
          </cell>
          <cell r="G833">
            <v>36076</v>
          </cell>
        </row>
        <row r="834">
          <cell r="A834" t="str">
            <v>05.6042</v>
          </cell>
          <cell r="B834" t="str">
            <v>05.6042</v>
          </cell>
          <cell r="D834" t="str">
            <v>Laép ñaët xaø theùp cho coät hình Pi; troïng löôïng 230kg</v>
          </cell>
          <cell r="E834" t="str">
            <v>Boä</v>
          </cell>
          <cell r="G834">
            <v>51559</v>
          </cell>
        </row>
        <row r="835">
          <cell r="A835" t="str">
            <v>05.6043</v>
          </cell>
          <cell r="B835" t="str">
            <v>05.6043</v>
          </cell>
          <cell r="D835" t="str">
            <v>Laép ñaët xaø theùp cho coät hình Pi; troïng löôïng 320kg</v>
          </cell>
          <cell r="E835" t="str">
            <v>Boä</v>
          </cell>
          <cell r="G835">
            <v>64565</v>
          </cell>
        </row>
        <row r="836">
          <cell r="A836" t="str">
            <v>05.6044</v>
          </cell>
          <cell r="B836" t="str">
            <v>05.6044</v>
          </cell>
          <cell r="D836" t="str">
            <v>Laép ñaët xaø theùp cho coät hình Pi; troïng löôïng 410kg</v>
          </cell>
          <cell r="E836" t="str">
            <v>Boä</v>
          </cell>
          <cell r="G836">
            <v>71223</v>
          </cell>
        </row>
        <row r="837">
          <cell r="A837" t="str">
            <v>05.6045</v>
          </cell>
          <cell r="B837" t="str">
            <v>05.6045</v>
          </cell>
          <cell r="D837" t="str">
            <v>Laép ñaët xaø theùp cho coät hình Pi; troïng löôïng 500kg</v>
          </cell>
          <cell r="E837" t="str">
            <v>Boä</v>
          </cell>
          <cell r="G837">
            <v>77726</v>
          </cell>
        </row>
        <row r="838">
          <cell r="A838" t="str">
            <v>05.6046</v>
          </cell>
          <cell r="B838" t="str">
            <v>05.6046</v>
          </cell>
          <cell r="D838" t="str">
            <v>Laép ñaët xaø theùp cho coät hình Pi; troïng löôïng 750kg</v>
          </cell>
          <cell r="E838" t="str">
            <v>Boä</v>
          </cell>
          <cell r="G838">
            <v>99558</v>
          </cell>
        </row>
        <row r="839">
          <cell r="A839" t="str">
            <v>05.6047</v>
          </cell>
          <cell r="B839" t="str">
            <v>05.6047</v>
          </cell>
          <cell r="D839" t="str">
            <v>Laép ñaët xaø theùp cho coät hình Pi; troïng löôïng 1000kg</v>
          </cell>
          <cell r="E839" t="str">
            <v>Boä</v>
          </cell>
          <cell r="G839">
            <v>117518</v>
          </cell>
        </row>
        <row r="840">
          <cell r="A840" t="str">
            <v>05.7001</v>
          </cell>
          <cell r="B840" t="str">
            <v>05.7001</v>
          </cell>
          <cell r="C840" t="str">
            <v>LAÉP TIEÁP ÑÒA COÄT ÑIEÄN</v>
          </cell>
          <cell r="D840" t="str">
            <v>Ñöôøng kính theùp F : 8-10mm</v>
          </cell>
          <cell r="E840" t="str">
            <v>100kg</v>
          </cell>
          <cell r="F840">
            <v>1000</v>
          </cell>
          <cell r="G840">
            <v>15483</v>
          </cell>
        </row>
        <row r="841">
          <cell r="A841" t="str">
            <v>05.7002</v>
          </cell>
          <cell r="B841" t="str">
            <v>05.7002</v>
          </cell>
          <cell r="C841" t="str">
            <v>Keùo raûi vaø laép tieáp ñòa coät ñieän</v>
          </cell>
          <cell r="D841" t="str">
            <v>Ñöôøng kính theùp F : 12-14mm</v>
          </cell>
          <cell r="E841" t="str">
            <v>100kg</v>
          </cell>
          <cell r="F841">
            <v>750</v>
          </cell>
          <cell r="G841">
            <v>15483</v>
          </cell>
        </row>
        <row r="842">
          <cell r="A842" t="str">
            <v>05.7003</v>
          </cell>
          <cell r="B842" t="str">
            <v>05.7003</v>
          </cell>
          <cell r="D842" t="str">
            <v>Ñöôøng kính theùp F : 16-18mm</v>
          </cell>
          <cell r="E842" t="str">
            <v>100kg</v>
          </cell>
          <cell r="F842">
            <v>625</v>
          </cell>
          <cell r="G842">
            <v>10219</v>
          </cell>
        </row>
        <row r="843">
          <cell r="A843" t="str">
            <v>05.8001</v>
          </cell>
          <cell r="B843" t="str">
            <v>05.8001</v>
          </cell>
          <cell r="C843" t="str">
            <v>ÑOÙNG COÏC VAØ HAØN NOÁI COÏC TIEÁP ÑÒA</v>
          </cell>
          <cell r="D843" t="str">
            <v>Ñoùng coïc tieáp ñòa ; ñaát caáp I</v>
          </cell>
          <cell r="E843" t="str">
            <v>10 coïc</v>
          </cell>
          <cell r="F843">
            <v>7140</v>
          </cell>
          <cell r="G843">
            <v>38708</v>
          </cell>
          <cell r="H843">
            <v>7760</v>
          </cell>
        </row>
        <row r="844">
          <cell r="A844" t="str">
            <v>05.8002</v>
          </cell>
          <cell r="B844" t="str">
            <v>05.8002</v>
          </cell>
          <cell r="D844" t="str">
            <v>Ñoùng coïc tieáp ñòa ; ñaát caáp II</v>
          </cell>
          <cell r="E844" t="str">
            <v>11 coïc</v>
          </cell>
          <cell r="F844">
            <v>7140</v>
          </cell>
          <cell r="G844">
            <v>43353</v>
          </cell>
          <cell r="H844">
            <v>7760</v>
          </cell>
        </row>
        <row r="845">
          <cell r="A845" t="str">
            <v>05.8003</v>
          </cell>
          <cell r="B845" t="str">
            <v>05.8003</v>
          </cell>
          <cell r="D845" t="str">
            <v>Ñoùng coïc tieáp ñòa ; ñaát caáp III</v>
          </cell>
          <cell r="E845" t="str">
            <v>12 coïc</v>
          </cell>
          <cell r="F845">
            <v>7140</v>
          </cell>
          <cell r="G845">
            <v>67817</v>
          </cell>
          <cell r="H845">
            <v>7760</v>
          </cell>
        </row>
        <row r="846">
          <cell r="A846" t="str">
            <v>05.8004</v>
          </cell>
          <cell r="B846" t="str">
            <v>05.8004</v>
          </cell>
          <cell r="D846" t="str">
            <v>Ñoùng coïc tieáp ñòa ; ñaát caáp IV</v>
          </cell>
          <cell r="E846" t="str">
            <v>13 coïc</v>
          </cell>
          <cell r="F846">
            <v>7140</v>
          </cell>
          <cell r="G846">
            <v>116125</v>
          </cell>
          <cell r="H846">
            <v>7760</v>
          </cell>
        </row>
        <row r="847">
          <cell r="A847" t="str">
            <v>05.9001</v>
          </cell>
          <cell r="B847" t="str">
            <v>05.9001</v>
          </cell>
          <cell r="C847" t="str">
            <v>SÔN SAÉT THEÙP CAÙC LOAÏI</v>
          </cell>
          <cell r="D847" t="str">
            <v>Sôn baùo hieäu theo chieàu cao coät &lt;= 70m</v>
          </cell>
          <cell r="E847" t="str">
            <v>m2</v>
          </cell>
          <cell r="F847">
            <v>4725</v>
          </cell>
          <cell r="G847">
            <v>8825</v>
          </cell>
        </row>
        <row r="848">
          <cell r="A848" t="str">
            <v>05.9002</v>
          </cell>
          <cell r="B848" t="str">
            <v>05.9002</v>
          </cell>
          <cell r="D848" t="str">
            <v>Sôn baùo hieäu theo chieàu cao coät &lt;= 100m</v>
          </cell>
          <cell r="E848" t="str">
            <v>m2</v>
          </cell>
          <cell r="F848">
            <v>5775</v>
          </cell>
          <cell r="G848">
            <v>10993</v>
          </cell>
        </row>
        <row r="849">
          <cell r="A849" t="str">
            <v>05.9003</v>
          </cell>
          <cell r="B849" t="str">
            <v>05.9003</v>
          </cell>
          <cell r="D849" t="str">
            <v>Sôn baùo hieäu theo chieàu cao coät &gt; 100m</v>
          </cell>
          <cell r="E849" t="str">
            <v>m2</v>
          </cell>
          <cell r="F849">
            <v>6563</v>
          </cell>
          <cell r="G849">
            <v>14709</v>
          </cell>
        </row>
        <row r="850">
          <cell r="A850" t="str">
            <v>05.9004</v>
          </cell>
          <cell r="B850" t="str">
            <v>05.9004</v>
          </cell>
          <cell r="D850" t="str">
            <v>Sôn saét theùp caùc loaïi vaø sôn baùo hieäu 2 nöôùc</v>
          </cell>
          <cell r="E850" t="str">
            <v>m2</v>
          </cell>
          <cell r="F850">
            <v>4590</v>
          </cell>
          <cell r="G850">
            <v>1703</v>
          </cell>
        </row>
        <row r="851">
          <cell r="A851" t="str">
            <v>05.9005</v>
          </cell>
          <cell r="B851" t="str">
            <v>05.9005</v>
          </cell>
          <cell r="D851" t="str">
            <v>Sôn saét theùp caùc loaïi vaø sôn baùo hieäu 3 nöôùc</v>
          </cell>
          <cell r="E851" t="str">
            <v>m3</v>
          </cell>
          <cell r="F851">
            <v>7140</v>
          </cell>
          <cell r="G851">
            <v>2415</v>
          </cell>
        </row>
        <row r="852">
          <cell r="A852" t="str">
            <v>06.1101</v>
          </cell>
          <cell r="B852" t="str">
            <v>06.1101</v>
          </cell>
          <cell r="C852" t="str">
            <v>LAÉP ÑAËT SÖÙ ÑÖÙNG</v>
          </cell>
          <cell r="D852" t="str">
            <v>Laép ñaët söù ñöùng ôû coät troøn döôùi ñaát ; söù 6-10kV</v>
          </cell>
          <cell r="E852" t="str">
            <v>10 söù</v>
          </cell>
          <cell r="F852">
            <v>1550</v>
          </cell>
          <cell r="G852">
            <v>17032</v>
          </cell>
        </row>
        <row r="853">
          <cell r="A853" t="str">
            <v>06.1102</v>
          </cell>
          <cell r="B853" t="str">
            <v>06.1102</v>
          </cell>
          <cell r="D853" t="str">
            <v>Laép ñaët söù ñöùng ôû coät troøn döôùi ñaát ; söù 15-20kV</v>
          </cell>
          <cell r="E853" t="str">
            <v>10 söù</v>
          </cell>
          <cell r="F853">
            <v>1200</v>
          </cell>
          <cell r="G853">
            <v>23380</v>
          </cell>
        </row>
        <row r="854">
          <cell r="A854" t="str">
            <v>06.1103</v>
          </cell>
          <cell r="B854" t="str">
            <v>06.1103</v>
          </cell>
          <cell r="D854" t="str">
            <v>Laép ñaët söù ñöùng ôû coät troøn döôùi ñaát ; söù 35kV</v>
          </cell>
          <cell r="E854" t="str">
            <v>10 söù</v>
          </cell>
          <cell r="F854">
            <v>1550</v>
          </cell>
          <cell r="G854">
            <v>29728</v>
          </cell>
        </row>
        <row r="855">
          <cell r="A855" t="str">
            <v>06.1104</v>
          </cell>
          <cell r="B855" t="str">
            <v>06.1104</v>
          </cell>
          <cell r="D855" t="str">
            <v>Laép ñaët söù ñöùng ôû coät troøn treân coät ; söù 6-10kV</v>
          </cell>
          <cell r="E855" t="str">
            <v>10 söù</v>
          </cell>
          <cell r="F855">
            <v>1550</v>
          </cell>
          <cell r="G855">
            <v>25547</v>
          </cell>
        </row>
        <row r="856">
          <cell r="A856" t="str">
            <v>06.1105</v>
          </cell>
          <cell r="B856" t="str">
            <v>06.1105</v>
          </cell>
          <cell r="D856" t="str">
            <v>Laép ñaët söù ñöùng ôû coät troøn treân coät ; söù 15-20kV</v>
          </cell>
          <cell r="E856" t="str">
            <v>10 söù</v>
          </cell>
          <cell r="F856">
            <v>1550</v>
          </cell>
          <cell r="G856">
            <v>34992</v>
          </cell>
        </row>
        <row r="857">
          <cell r="A857" t="str">
            <v>06.1106</v>
          </cell>
          <cell r="B857" t="str">
            <v>06.1106</v>
          </cell>
          <cell r="D857" t="str">
            <v>Laép ñaët söù ñöùng ôû coät troøn treân coät ; söù 35kV</v>
          </cell>
          <cell r="E857" t="str">
            <v>10 söù</v>
          </cell>
          <cell r="F857">
            <v>1550</v>
          </cell>
          <cell r="G857">
            <v>44592</v>
          </cell>
        </row>
        <row r="858">
          <cell r="A858" t="str">
            <v>06.1111</v>
          </cell>
          <cell r="B858" t="str">
            <v>06.1111</v>
          </cell>
          <cell r="D858" t="str">
            <v>Laép ñaët söù ñöùng ôû coät vuoâng döôùi ñaát ; söù 6-10kV</v>
          </cell>
          <cell r="E858" t="str">
            <v>10 söù</v>
          </cell>
          <cell r="F858">
            <v>1550</v>
          </cell>
          <cell r="G858">
            <v>13625</v>
          </cell>
        </row>
        <row r="859">
          <cell r="A859" t="str">
            <v>06.1112</v>
          </cell>
          <cell r="B859" t="str">
            <v>06.1112</v>
          </cell>
          <cell r="D859" t="str">
            <v>Laép ñaët söù ñöùng ôû coät vuoâng döôùi ñaát ; söù 15-20kV</v>
          </cell>
          <cell r="E859" t="str">
            <v>10 söù</v>
          </cell>
          <cell r="F859">
            <v>1550</v>
          </cell>
          <cell r="G859">
            <v>18580</v>
          </cell>
        </row>
        <row r="860">
          <cell r="A860" t="str">
            <v>06.1113</v>
          </cell>
          <cell r="B860" t="str">
            <v>06.1113</v>
          </cell>
          <cell r="D860" t="str">
            <v>Laép ñaët söù ñöùng ôû coät vuoâng döôùi ñaát ; söù 35kV</v>
          </cell>
          <cell r="E860" t="str">
            <v>10 söù</v>
          </cell>
          <cell r="F860">
            <v>1550</v>
          </cell>
          <cell r="G860">
            <v>23689</v>
          </cell>
        </row>
        <row r="861">
          <cell r="A861" t="str">
            <v>06.1114</v>
          </cell>
          <cell r="B861" t="str">
            <v>06.1114</v>
          </cell>
          <cell r="D861" t="str">
            <v>Laép ñaët söù ñöùng ôû coät vuoâng treân coät ; söù 6-10kV</v>
          </cell>
          <cell r="E861" t="str">
            <v>10 söù</v>
          </cell>
          <cell r="F861">
            <v>1550</v>
          </cell>
          <cell r="G861">
            <v>17651</v>
          </cell>
        </row>
        <row r="862">
          <cell r="A862" t="str">
            <v>06.1115</v>
          </cell>
          <cell r="B862" t="str">
            <v>06.1115</v>
          </cell>
          <cell r="D862" t="str">
            <v>Laép ñaët söù ñöùng ôû coät vuoâng treân coät ; söù 15-20kV</v>
          </cell>
          <cell r="E862" t="str">
            <v>10 söù</v>
          </cell>
          <cell r="F862">
            <v>1550</v>
          </cell>
          <cell r="G862">
            <v>24154</v>
          </cell>
        </row>
        <row r="863">
          <cell r="A863" t="str">
            <v>06.1116</v>
          </cell>
          <cell r="B863" t="str">
            <v>06.1116</v>
          </cell>
          <cell r="D863" t="str">
            <v>Laép ñaët söù ñöùng ôû coät vuoâng treân coät ; söù 35kV</v>
          </cell>
          <cell r="E863" t="str">
            <v>10 söù</v>
          </cell>
          <cell r="F863">
            <v>1550</v>
          </cell>
          <cell r="G863">
            <v>30812</v>
          </cell>
        </row>
        <row r="864">
          <cell r="A864" t="str">
            <v>06.1211</v>
          </cell>
          <cell r="B864" t="str">
            <v>06.1211</v>
          </cell>
          <cell r="C864" t="str">
            <v>LAÉP ÑAËT SÖÙ HAÏ THEÁ</v>
          </cell>
          <cell r="D864" t="str">
            <v>Laép ñaët söù haï theá baèng thuû coâng; caùc loaïi söù khaùc</v>
          </cell>
          <cell r="E864" t="str">
            <v>10 söù</v>
          </cell>
          <cell r="F864">
            <v>26219</v>
          </cell>
          <cell r="G864">
            <v>8829</v>
          </cell>
        </row>
        <row r="865">
          <cell r="A865" t="str">
            <v>06.1212</v>
          </cell>
          <cell r="B865" t="str">
            <v>06.1212</v>
          </cell>
          <cell r="D865" t="str">
            <v>Laép ñaët söù haï theá baèng thuû coâng; söù tai meøo</v>
          </cell>
          <cell r="E865" t="str">
            <v>10 söù</v>
          </cell>
          <cell r="F865">
            <v>525000</v>
          </cell>
          <cell r="G865">
            <v>10301</v>
          </cell>
        </row>
        <row r="866">
          <cell r="A866" t="str">
            <v>06.1213</v>
          </cell>
          <cell r="B866" t="str">
            <v>06.1213</v>
          </cell>
          <cell r="D866" t="str">
            <v xml:space="preserve">Laép ñaët söù haï theá baèng thuû coâng;  loaïi 2  söù </v>
          </cell>
          <cell r="E866" t="str">
            <v>10 söù</v>
          </cell>
          <cell r="F866">
            <v>47355</v>
          </cell>
          <cell r="G866">
            <v>28843</v>
          </cell>
        </row>
        <row r="867">
          <cell r="A867" t="str">
            <v>06.1214</v>
          </cell>
          <cell r="B867" t="str">
            <v>06.1214</v>
          </cell>
          <cell r="D867" t="str">
            <v xml:space="preserve">Laép ñaët söù haï theá baèng thuû coâng; loaïi  3 söù </v>
          </cell>
          <cell r="E867" t="str">
            <v>10 söù</v>
          </cell>
          <cell r="F867">
            <v>144900</v>
          </cell>
          <cell r="G867">
            <v>40174</v>
          </cell>
        </row>
        <row r="868">
          <cell r="A868" t="str">
            <v>06.1215</v>
          </cell>
          <cell r="B868" t="str">
            <v>06.1215</v>
          </cell>
          <cell r="D868" t="str">
            <v xml:space="preserve">Laép ñaët söù haï theá baèng thuû coâng; loaïi  4 söù </v>
          </cell>
          <cell r="E868" t="str">
            <v>10 söù</v>
          </cell>
          <cell r="F868">
            <v>210000</v>
          </cell>
          <cell r="G868">
            <v>56655</v>
          </cell>
        </row>
        <row r="869">
          <cell r="A869" t="str">
            <v>06.1221</v>
          </cell>
          <cell r="B869" t="str">
            <v>06.1221</v>
          </cell>
          <cell r="D869" t="str">
            <v>Laép ñaët söù haï theá baèng thuû coâng + c/g ; caùc loaïi söù khaùc</v>
          </cell>
          <cell r="E869" t="str">
            <v>10 söù</v>
          </cell>
          <cell r="F869">
            <v>26219</v>
          </cell>
          <cell r="G869">
            <v>3532</v>
          </cell>
          <cell r="H869">
            <v>43056</v>
          </cell>
        </row>
        <row r="870">
          <cell r="A870" t="str">
            <v>06.1222</v>
          </cell>
          <cell r="B870" t="str">
            <v>06.1222</v>
          </cell>
          <cell r="D870" t="str">
            <v>Laép ñaët söù haï theá baèng thuû coâng + c/g ; söù tai meøo</v>
          </cell>
          <cell r="E870" t="str">
            <v>10 söù</v>
          </cell>
          <cell r="F870">
            <v>525000</v>
          </cell>
          <cell r="G870">
            <v>4120</v>
          </cell>
          <cell r="H870">
            <v>43056</v>
          </cell>
        </row>
        <row r="871">
          <cell r="A871" t="str">
            <v>06.1223</v>
          </cell>
          <cell r="B871" t="str">
            <v>06.1223</v>
          </cell>
          <cell r="D871" t="str">
            <v xml:space="preserve">Laép ñaët söù haï theá baèng thuû coâng + c/g ;  loaïi 2  söù </v>
          </cell>
          <cell r="E871" t="str">
            <v>10 söù</v>
          </cell>
          <cell r="F871">
            <v>47355</v>
          </cell>
          <cell r="G871">
            <v>11478</v>
          </cell>
          <cell r="H871">
            <v>57408</v>
          </cell>
        </row>
        <row r="872">
          <cell r="A872" t="str">
            <v>06.1224</v>
          </cell>
          <cell r="B872" t="str">
            <v>06.1224</v>
          </cell>
          <cell r="D872" t="str">
            <v xml:space="preserve">Laép ñaët söù haï theá baèng thuû coâng + c/g ; loaïi  3 söù </v>
          </cell>
          <cell r="E872" t="str">
            <v>10 söù</v>
          </cell>
          <cell r="F872">
            <v>144900</v>
          </cell>
          <cell r="G872">
            <v>16040</v>
          </cell>
          <cell r="H872">
            <v>57408</v>
          </cell>
        </row>
        <row r="873">
          <cell r="A873" t="str">
            <v>06.1225</v>
          </cell>
          <cell r="B873" t="str">
            <v>06.1225</v>
          </cell>
          <cell r="D873" t="str">
            <v xml:space="preserve">Laép ñaët söù haï theá baèng thuû coâng + c/g ; loaïi  4 söù </v>
          </cell>
          <cell r="E873" t="str">
            <v>10 söù</v>
          </cell>
          <cell r="F873">
            <v>210000</v>
          </cell>
          <cell r="G873">
            <v>22662</v>
          </cell>
          <cell r="H873">
            <v>57408</v>
          </cell>
        </row>
        <row r="874">
          <cell r="A874" t="str">
            <v>06.1301</v>
          </cell>
          <cell r="B874" t="str">
            <v>06.1301</v>
          </cell>
          <cell r="C874" t="str">
            <v>LAÉP ÑAËT SÖÙ CHOÁNG SEÙT</v>
          </cell>
          <cell r="D874" t="str">
            <v>Chieàu cao laép söù &lt;= 20m</v>
          </cell>
          <cell r="E874" t="str">
            <v>10 söù</v>
          </cell>
          <cell r="F874">
            <v>365</v>
          </cell>
          <cell r="G874">
            <v>3738</v>
          </cell>
        </row>
        <row r="875">
          <cell r="A875" t="str">
            <v>06.1302</v>
          </cell>
          <cell r="B875" t="str">
            <v>06.1302</v>
          </cell>
          <cell r="D875" t="str">
            <v>Chieàu cao laép söù &lt;= 30m</v>
          </cell>
          <cell r="E875" t="str">
            <v>10 söù</v>
          </cell>
          <cell r="F875">
            <v>365</v>
          </cell>
          <cell r="G875">
            <v>3900</v>
          </cell>
        </row>
        <row r="876">
          <cell r="A876" t="str">
            <v>06.1303</v>
          </cell>
          <cell r="B876" t="str">
            <v>06.1303</v>
          </cell>
          <cell r="D876" t="str">
            <v>Chieàu cao laép söù &lt;= 40m</v>
          </cell>
          <cell r="E876" t="str">
            <v>10 söù</v>
          </cell>
          <cell r="F876">
            <v>365</v>
          </cell>
          <cell r="G876">
            <v>4388</v>
          </cell>
        </row>
        <row r="877">
          <cell r="A877" t="str">
            <v>06.1304</v>
          </cell>
          <cell r="B877" t="str">
            <v>06.1304</v>
          </cell>
          <cell r="D877" t="str">
            <v>Chieàu cao laép söù &lt;= 50m</v>
          </cell>
          <cell r="E877" t="str">
            <v>10 söù</v>
          </cell>
          <cell r="F877">
            <v>365</v>
          </cell>
          <cell r="G877">
            <v>5038</v>
          </cell>
        </row>
        <row r="878">
          <cell r="A878" t="str">
            <v>06.1305</v>
          </cell>
          <cell r="B878" t="str">
            <v>06.1305</v>
          </cell>
          <cell r="D878" t="str">
            <v>Chieàu cao laép söù &gt; 50m</v>
          </cell>
          <cell r="E878" t="str">
            <v>10 söù</v>
          </cell>
          <cell r="F878">
            <v>365</v>
          </cell>
          <cell r="G878">
            <v>5525</v>
          </cell>
        </row>
        <row r="879">
          <cell r="A879" t="str">
            <v>06.1411</v>
          </cell>
          <cell r="B879" t="str">
            <v>06.1411</v>
          </cell>
          <cell r="C879" t="str">
            <v>LAÉP ÑAËT SÖÙ CHUOÃI ÑÔÕ DAÂY DAÃN</v>
          </cell>
          <cell r="D879" t="str">
            <v>Loaïi söù &lt;= 2 baùt laép ôû coät coù chieàu cao &lt;= 20m</v>
          </cell>
          <cell r="E879" t="str">
            <v>chuoãi</v>
          </cell>
          <cell r="F879">
            <v>405</v>
          </cell>
          <cell r="G879">
            <v>2925</v>
          </cell>
        </row>
        <row r="880">
          <cell r="A880" t="str">
            <v>06.1412</v>
          </cell>
          <cell r="B880" t="str">
            <v>06.1412</v>
          </cell>
          <cell r="D880" t="str">
            <v>Loaïi söù &lt;= 2 baùt laép ôû coät coù chieàu cao &lt;= 30m</v>
          </cell>
          <cell r="E880" t="str">
            <v>chuoãi</v>
          </cell>
          <cell r="F880">
            <v>405</v>
          </cell>
          <cell r="G880">
            <v>3738</v>
          </cell>
        </row>
        <row r="881">
          <cell r="A881" t="str">
            <v>06.1413</v>
          </cell>
          <cell r="B881" t="str">
            <v>06.1413</v>
          </cell>
          <cell r="D881" t="str">
            <v>Loaïi söù &lt;= 2 baùt laép ôû coät coù chieàu cao &lt;= 40m</v>
          </cell>
          <cell r="E881" t="str">
            <v>chuoãi</v>
          </cell>
          <cell r="F881">
            <v>405</v>
          </cell>
          <cell r="G881">
            <v>4550</v>
          </cell>
        </row>
        <row r="882">
          <cell r="A882" t="str">
            <v>06.1414</v>
          </cell>
          <cell r="B882" t="str">
            <v>06.1414</v>
          </cell>
          <cell r="D882" t="str">
            <v>Loaïi söù &lt;= 2 baùt laép ôû coät coù chieàu cao &lt;= 50m</v>
          </cell>
          <cell r="E882" t="str">
            <v>chuoãi</v>
          </cell>
          <cell r="F882">
            <v>405</v>
          </cell>
          <cell r="G882">
            <v>5363</v>
          </cell>
        </row>
        <row r="883">
          <cell r="A883" t="str">
            <v>06.1415</v>
          </cell>
          <cell r="B883" t="str">
            <v>06.1415</v>
          </cell>
          <cell r="D883" t="str">
            <v>Loaïi söù &lt;= 2 baùt laép ôû coät coù chieàu cao &gt; 50m</v>
          </cell>
          <cell r="E883" t="str">
            <v>chuoãi</v>
          </cell>
          <cell r="F883">
            <v>405</v>
          </cell>
          <cell r="G883">
            <v>6175</v>
          </cell>
        </row>
        <row r="884">
          <cell r="A884" t="str">
            <v>06.1421</v>
          </cell>
          <cell r="B884" t="str">
            <v>06.1421</v>
          </cell>
          <cell r="D884" t="str">
            <v>Loaïi söù &lt;= 5 baùt laép ôû coät coù chieàu cao &lt;= 20m</v>
          </cell>
          <cell r="E884" t="str">
            <v>chuoãi</v>
          </cell>
          <cell r="F884">
            <v>610</v>
          </cell>
          <cell r="G884">
            <v>6500</v>
          </cell>
        </row>
        <row r="885">
          <cell r="A885" t="str">
            <v>06.1422</v>
          </cell>
          <cell r="B885" t="str">
            <v>06.1422</v>
          </cell>
          <cell r="D885" t="str">
            <v>Loaïi söù &lt;= 5 baùt laép ôû coät coù chieàu cao &lt;= 30m</v>
          </cell>
          <cell r="E885" t="str">
            <v>chuoãi</v>
          </cell>
          <cell r="F885">
            <v>610</v>
          </cell>
          <cell r="G885">
            <v>6825</v>
          </cell>
        </row>
        <row r="886">
          <cell r="A886" t="str">
            <v>06.1423</v>
          </cell>
          <cell r="B886" t="str">
            <v>06.1423</v>
          </cell>
          <cell r="D886" t="str">
            <v>Loaïi söù &lt;= 5 baùt laép ôû coät coù chieàu cao &lt;= 40m</v>
          </cell>
          <cell r="E886" t="str">
            <v>chuoãi</v>
          </cell>
          <cell r="F886">
            <v>610</v>
          </cell>
          <cell r="G886">
            <v>7475</v>
          </cell>
        </row>
        <row r="887">
          <cell r="A887" t="str">
            <v>06.1424</v>
          </cell>
          <cell r="B887" t="str">
            <v>06.1424</v>
          </cell>
          <cell r="D887" t="str">
            <v>Loaïi söù &lt;= 5 baùt laép ôû coät coù chieàu cao &lt;= 50m</v>
          </cell>
          <cell r="E887" t="str">
            <v>chuoãi</v>
          </cell>
          <cell r="F887">
            <v>610</v>
          </cell>
          <cell r="G887">
            <v>8613</v>
          </cell>
        </row>
        <row r="888">
          <cell r="A888" t="str">
            <v>06.1425</v>
          </cell>
          <cell r="B888" t="str">
            <v>06.1425</v>
          </cell>
          <cell r="D888" t="str">
            <v>Loaïi söù &lt;= 5 baùt laép ôû coät coù chieàu cao &gt; 50m</v>
          </cell>
          <cell r="E888" t="str">
            <v>chuoãi</v>
          </cell>
          <cell r="F888">
            <v>610</v>
          </cell>
          <cell r="G888">
            <v>9426</v>
          </cell>
        </row>
        <row r="889">
          <cell r="A889" t="str">
            <v>06.1431</v>
          </cell>
          <cell r="B889" t="str">
            <v>06.1431</v>
          </cell>
          <cell r="D889" t="str">
            <v>Loaïi söù &lt;= 8 baùt laép ôû coät coù chieàu cao &lt;= 20m</v>
          </cell>
          <cell r="E889" t="str">
            <v>chuoãi</v>
          </cell>
          <cell r="F889">
            <v>975</v>
          </cell>
          <cell r="G889">
            <v>10401</v>
          </cell>
        </row>
        <row r="890">
          <cell r="A890" t="str">
            <v>06.1432</v>
          </cell>
          <cell r="B890" t="str">
            <v>06.1432</v>
          </cell>
          <cell r="D890" t="str">
            <v>Loaïi söù &lt;= 8 baùt laép ôû coät coù chieàu cao &lt;= 30m</v>
          </cell>
          <cell r="E890" t="str">
            <v>chuoãi</v>
          </cell>
          <cell r="F890">
            <v>975</v>
          </cell>
          <cell r="G890">
            <v>10888</v>
          </cell>
        </row>
        <row r="891">
          <cell r="A891" t="str">
            <v>06.1433</v>
          </cell>
          <cell r="B891" t="str">
            <v>06.1433</v>
          </cell>
          <cell r="D891" t="str">
            <v>Loaïi söù &lt;= 8 baùt laép ôû coät coù chieàu cao &lt;= 40m</v>
          </cell>
          <cell r="E891" t="str">
            <v>chuoãi</v>
          </cell>
          <cell r="F891">
            <v>975</v>
          </cell>
          <cell r="G891">
            <v>11863</v>
          </cell>
        </row>
        <row r="892">
          <cell r="A892" t="str">
            <v>06.1434</v>
          </cell>
          <cell r="B892" t="str">
            <v>06.1434</v>
          </cell>
          <cell r="D892" t="str">
            <v>Loaïi söù &lt;= 8 baùt laép ôû coät coù chieàu cao &lt;= 50m</v>
          </cell>
          <cell r="E892" t="str">
            <v>chuoãi</v>
          </cell>
          <cell r="F892">
            <v>975</v>
          </cell>
          <cell r="G892">
            <v>13813</v>
          </cell>
        </row>
        <row r="893">
          <cell r="A893" t="str">
            <v>06.1435</v>
          </cell>
          <cell r="B893" t="str">
            <v>06.1435</v>
          </cell>
          <cell r="D893" t="str">
            <v>Loaïi söù &lt;= 8 baùt laép ôû coät coù chieàu cao &gt; 50m</v>
          </cell>
          <cell r="E893" t="str">
            <v>chuoãi</v>
          </cell>
          <cell r="F893">
            <v>975</v>
          </cell>
          <cell r="G893">
            <v>15113</v>
          </cell>
        </row>
        <row r="894">
          <cell r="A894" t="str">
            <v>06.1441</v>
          </cell>
          <cell r="B894" t="str">
            <v>06.1441</v>
          </cell>
          <cell r="D894" t="str">
            <v>Loaïi söù &lt;= 11 baùt laép ôû coät coù chieàu cao &lt;= 20m</v>
          </cell>
          <cell r="E894" t="str">
            <v>chuoãi</v>
          </cell>
          <cell r="F894">
            <v>1335</v>
          </cell>
          <cell r="G894">
            <v>14626</v>
          </cell>
        </row>
        <row r="895">
          <cell r="A895" t="str">
            <v>06.1442</v>
          </cell>
          <cell r="B895" t="str">
            <v>06.1442</v>
          </cell>
          <cell r="D895" t="str">
            <v>Loaïi söù &lt;= 11 baùt laép ôû coät coù chieàu cao &lt;= 30m</v>
          </cell>
          <cell r="E895" t="str">
            <v>chuoãi</v>
          </cell>
          <cell r="F895">
            <v>1335</v>
          </cell>
          <cell r="G895">
            <v>15438</v>
          </cell>
        </row>
        <row r="896">
          <cell r="A896" t="str">
            <v>06.1443</v>
          </cell>
          <cell r="B896" t="str">
            <v>06.1443</v>
          </cell>
          <cell r="D896" t="str">
            <v>Loaïi söù &lt;= 11 baùt laép ôû coät coù chieàu cao &lt;= 40m</v>
          </cell>
          <cell r="E896" t="str">
            <v>chuoãi</v>
          </cell>
          <cell r="F896">
            <v>1335</v>
          </cell>
          <cell r="G896">
            <v>16901</v>
          </cell>
        </row>
        <row r="897">
          <cell r="A897" t="str">
            <v>06.1444</v>
          </cell>
          <cell r="B897" t="str">
            <v>06.1444</v>
          </cell>
          <cell r="D897" t="str">
            <v>Loaïi söù &lt;= 11 baùt laép ôû coät coù chieàu cao &lt;= 50m</v>
          </cell>
          <cell r="E897" t="str">
            <v>chuoãi</v>
          </cell>
          <cell r="F897">
            <v>1335</v>
          </cell>
          <cell r="G897">
            <v>19501</v>
          </cell>
        </row>
        <row r="898">
          <cell r="A898" t="str">
            <v>06.1445</v>
          </cell>
          <cell r="B898" t="str">
            <v>06.1445</v>
          </cell>
          <cell r="D898" t="str">
            <v>Loaïi söù &lt;= 11 baùt laép ôû coät coù chieàu cao &gt; 50m</v>
          </cell>
          <cell r="E898" t="str">
            <v>chuoãi</v>
          </cell>
          <cell r="F898">
            <v>1335</v>
          </cell>
          <cell r="G898">
            <v>21451</v>
          </cell>
        </row>
        <row r="899">
          <cell r="A899" t="str">
            <v>06.1451</v>
          </cell>
          <cell r="B899" t="str">
            <v>06.1451</v>
          </cell>
          <cell r="D899" t="str">
            <v>Loaïi söù &lt;= 14 baùt laép ôû coät coù chieàu cao &lt;= 20m</v>
          </cell>
          <cell r="E899" t="str">
            <v>chuoãi</v>
          </cell>
          <cell r="F899">
            <v>1615</v>
          </cell>
          <cell r="G899">
            <v>18526</v>
          </cell>
        </row>
        <row r="900">
          <cell r="A900" t="str">
            <v>06.1452</v>
          </cell>
          <cell r="B900" t="str">
            <v>06.1452</v>
          </cell>
          <cell r="D900" t="str">
            <v>Loaïi söù &lt;= 14 baùt laép ôû coät coù chieàu cao &lt;= 30m</v>
          </cell>
          <cell r="E900" t="str">
            <v>chuoãi</v>
          </cell>
          <cell r="F900">
            <v>1615</v>
          </cell>
          <cell r="G900">
            <v>19501</v>
          </cell>
        </row>
        <row r="901">
          <cell r="A901" t="str">
            <v>06.1453</v>
          </cell>
          <cell r="B901" t="str">
            <v>06.1453</v>
          </cell>
          <cell r="D901" t="str">
            <v>Loaïi söù &lt;= 14 baùt laép ôû coät coù chieàu cao &lt;= 40m</v>
          </cell>
          <cell r="E901" t="str">
            <v>chuoãi</v>
          </cell>
          <cell r="F901">
            <v>1615</v>
          </cell>
          <cell r="G901">
            <v>21289</v>
          </cell>
        </row>
        <row r="902">
          <cell r="A902" t="str">
            <v>06.1454</v>
          </cell>
          <cell r="B902" t="str">
            <v>06.1454</v>
          </cell>
          <cell r="D902" t="str">
            <v>Loaïi söù &lt;= 14 baùt laép ôû coät coù chieàu cao &lt;= 50m</v>
          </cell>
          <cell r="E902" t="str">
            <v>chuoãi</v>
          </cell>
          <cell r="F902">
            <v>1615</v>
          </cell>
          <cell r="G902">
            <v>24701</v>
          </cell>
        </row>
        <row r="903">
          <cell r="A903" t="str">
            <v>06.1455</v>
          </cell>
          <cell r="B903" t="str">
            <v>06.1455</v>
          </cell>
          <cell r="D903" t="str">
            <v>Loaïi söù &lt;= 14 baùt laép ôû coät coù chieàu cao &gt; 50m</v>
          </cell>
          <cell r="E903" t="str">
            <v>chuoãi</v>
          </cell>
          <cell r="F903">
            <v>1615</v>
          </cell>
          <cell r="G903">
            <v>27139</v>
          </cell>
        </row>
        <row r="904">
          <cell r="A904" t="str">
            <v>06.1461</v>
          </cell>
          <cell r="B904" t="str">
            <v>06.1461</v>
          </cell>
          <cell r="D904" t="str">
            <v>Loaïi söù &lt;= 18 baùt laép ôû coät coù chieàu cao &lt;= 20m</v>
          </cell>
          <cell r="E904" t="str">
            <v>chuoãi</v>
          </cell>
          <cell r="F904">
            <v>1940</v>
          </cell>
          <cell r="G904">
            <v>22264</v>
          </cell>
        </row>
        <row r="905">
          <cell r="A905" t="str">
            <v>06.1462</v>
          </cell>
          <cell r="B905" t="str">
            <v>06.1462</v>
          </cell>
          <cell r="D905" t="str">
            <v>Loaïi söù &lt;= 18 baùt laép ôû coät coù chieàu cao &lt;= 30m</v>
          </cell>
          <cell r="E905" t="str">
            <v>chuoãi</v>
          </cell>
          <cell r="F905">
            <v>1940</v>
          </cell>
          <cell r="G905">
            <v>23401</v>
          </cell>
        </row>
        <row r="906">
          <cell r="A906" t="str">
            <v>06.1463</v>
          </cell>
          <cell r="B906" t="str">
            <v>06.1463</v>
          </cell>
          <cell r="D906" t="str">
            <v>Loaïi söù &lt;= 18 baùt laép ôû coät coù chieàu cao &lt;= 40m</v>
          </cell>
          <cell r="E906" t="str">
            <v>chuoãi</v>
          </cell>
          <cell r="F906">
            <v>1940</v>
          </cell>
          <cell r="G906">
            <v>25514</v>
          </cell>
        </row>
        <row r="907">
          <cell r="A907" t="str">
            <v>06.1464</v>
          </cell>
          <cell r="B907" t="str">
            <v>06.1464</v>
          </cell>
          <cell r="D907" t="str">
            <v>Loaïi söù &lt;= 18 baùt laép ôû coät coù chieàu cao &lt;= 50m</v>
          </cell>
          <cell r="E907" t="str">
            <v>chuoãi</v>
          </cell>
          <cell r="F907">
            <v>1940</v>
          </cell>
          <cell r="G907">
            <v>29252</v>
          </cell>
        </row>
        <row r="908">
          <cell r="A908" t="str">
            <v>06.1465</v>
          </cell>
          <cell r="B908" t="str">
            <v>06.1465</v>
          </cell>
          <cell r="D908" t="str">
            <v>Loaïi söù &lt;= 18 baùt laép ôû coät coù chieàu cao &gt; 50m</v>
          </cell>
          <cell r="E908" t="str">
            <v>chuoãi</v>
          </cell>
          <cell r="F908">
            <v>1940</v>
          </cell>
          <cell r="G908">
            <v>32502</v>
          </cell>
        </row>
        <row r="909">
          <cell r="A909" t="str">
            <v>06.1471</v>
          </cell>
          <cell r="B909" t="str">
            <v>06.1471</v>
          </cell>
          <cell r="D909" t="str">
            <v>Loaïi söù &gt; 18 baùt laép ôû coät coù chieàu cao &gt; 20m</v>
          </cell>
          <cell r="E909" t="str">
            <v>chuoãi</v>
          </cell>
          <cell r="F909">
            <v>2340</v>
          </cell>
          <cell r="G909">
            <v>26652</v>
          </cell>
        </row>
        <row r="910">
          <cell r="A910" t="str">
            <v>06.1472</v>
          </cell>
          <cell r="B910" t="str">
            <v>06.1472</v>
          </cell>
          <cell r="D910" t="str">
            <v>Loaïi söù &gt; 18 baùt laép ôû coät coù chieàu cao &gt; 30m</v>
          </cell>
          <cell r="E910" t="str">
            <v>chuoãi</v>
          </cell>
          <cell r="F910">
            <v>2340</v>
          </cell>
          <cell r="G910">
            <v>28114</v>
          </cell>
        </row>
        <row r="911">
          <cell r="A911" t="str">
            <v>06.1473</v>
          </cell>
          <cell r="B911" t="str">
            <v>06.1473</v>
          </cell>
          <cell r="D911" t="str">
            <v>Loaïi söù &gt; 18 baùt laép ôû coät coù chieàu cao &gt; 40m</v>
          </cell>
          <cell r="E911" t="str">
            <v>chuoãi</v>
          </cell>
          <cell r="F911">
            <v>2340</v>
          </cell>
          <cell r="G911">
            <v>30552</v>
          </cell>
        </row>
        <row r="912">
          <cell r="A912" t="str">
            <v>06.1474</v>
          </cell>
          <cell r="B912" t="str">
            <v>06.1474</v>
          </cell>
          <cell r="D912" t="str">
            <v>Loaïi söù &gt; 18 baùt laép ôû coät coù chieàu cao &gt; 50m</v>
          </cell>
          <cell r="E912" t="str">
            <v>chuoãi</v>
          </cell>
          <cell r="F912">
            <v>2340</v>
          </cell>
          <cell r="G912">
            <v>35102</v>
          </cell>
        </row>
        <row r="913">
          <cell r="A913" t="str">
            <v>06.1475</v>
          </cell>
          <cell r="B913" t="str">
            <v>06.1475</v>
          </cell>
          <cell r="D913" t="str">
            <v>Loaïi söù &gt; 18 baùt laép ôû coät coù chieàu cao &gt; 50m</v>
          </cell>
          <cell r="E913" t="str">
            <v>chuoãi</v>
          </cell>
          <cell r="F913">
            <v>2340</v>
          </cell>
          <cell r="G913">
            <v>39002</v>
          </cell>
        </row>
        <row r="914">
          <cell r="A914" t="str">
            <v>06.1511</v>
          </cell>
          <cell r="B914" t="str">
            <v>06.1511</v>
          </cell>
          <cell r="C914" t="str">
            <v>LAÉP ÑAËT SÖÙ CHUOÃI NEÙO DAÂY DAÃN</v>
          </cell>
          <cell r="D914" t="str">
            <v>Baùt söù trong 1 chuoãi &lt;= 2 baùt ; coät coù chieàu cao &lt;= 20m</v>
          </cell>
          <cell r="E914" t="str">
            <v>chuoãi</v>
          </cell>
          <cell r="F914">
            <v>405</v>
          </cell>
          <cell r="G914">
            <v>3088</v>
          </cell>
        </row>
        <row r="915">
          <cell r="A915" t="str">
            <v>06.1512</v>
          </cell>
          <cell r="B915" t="str">
            <v>06.1512</v>
          </cell>
          <cell r="D915" t="str">
            <v>Baùt söù trong 1 chuoãi &lt;= 2 baùt ; coät coù chieàu cao &lt;= 30m</v>
          </cell>
          <cell r="E915" t="str">
            <v>chuoãi</v>
          </cell>
          <cell r="F915">
            <v>405</v>
          </cell>
          <cell r="G915">
            <v>3900</v>
          </cell>
        </row>
        <row r="916">
          <cell r="A916" t="str">
            <v>06.1513</v>
          </cell>
          <cell r="B916" t="str">
            <v>06.1513</v>
          </cell>
          <cell r="D916" t="str">
            <v>Baùt söù trong 1 chuoãi &lt;= 2 baùt ; coät coù chieàu cao &lt;= 40m</v>
          </cell>
          <cell r="E916" t="str">
            <v>chuoãi</v>
          </cell>
          <cell r="F916">
            <v>405</v>
          </cell>
          <cell r="G916">
            <v>4875</v>
          </cell>
        </row>
        <row r="917">
          <cell r="A917" t="str">
            <v>06.1514</v>
          </cell>
          <cell r="B917" t="str">
            <v>06.1514</v>
          </cell>
          <cell r="D917" t="str">
            <v>Baùt söù trong 1 chuoãi &lt;= 2 baùt ; coät coù chieàu cao &lt;= 50m</v>
          </cell>
          <cell r="E917" t="str">
            <v>chuoãi</v>
          </cell>
          <cell r="F917">
            <v>405</v>
          </cell>
          <cell r="G917">
            <v>5688</v>
          </cell>
        </row>
        <row r="918">
          <cell r="A918" t="str">
            <v>06.1515</v>
          </cell>
          <cell r="B918" t="str">
            <v>06.1515</v>
          </cell>
          <cell r="D918" t="str">
            <v>Baùt söù trong 1 chuoãi &lt;= 2 baùt ; coät coù chieàu cao &gt; 20m</v>
          </cell>
          <cell r="E918" t="str">
            <v>chuoãi</v>
          </cell>
          <cell r="F918">
            <v>405</v>
          </cell>
          <cell r="G918">
            <v>6663</v>
          </cell>
        </row>
        <row r="919">
          <cell r="A919" t="str">
            <v>06.1521</v>
          </cell>
          <cell r="B919" t="str">
            <v>06.1521</v>
          </cell>
          <cell r="D919" t="str">
            <v>Baùt söù trong 1 chuoãi &lt;= 5 baùt ; coät coù chieàu cao &lt;= 20m</v>
          </cell>
          <cell r="E919" t="str">
            <v>chuoãi</v>
          </cell>
          <cell r="F919">
            <v>610</v>
          </cell>
          <cell r="G919">
            <v>7313</v>
          </cell>
        </row>
        <row r="920">
          <cell r="A920" t="str">
            <v>06.1522</v>
          </cell>
          <cell r="B920" t="str">
            <v>06.1522</v>
          </cell>
          <cell r="D920" t="str">
            <v>Baùt söù trong 1 chuoãi &lt;= 5 baùt ; coät coù chieàu cao &lt;= 30m</v>
          </cell>
          <cell r="E920" t="str">
            <v>chuoãi</v>
          </cell>
          <cell r="F920">
            <v>610</v>
          </cell>
          <cell r="G920">
            <v>7638</v>
          </cell>
        </row>
        <row r="921">
          <cell r="A921" t="str">
            <v>06.1523</v>
          </cell>
          <cell r="B921" t="str">
            <v>06.1523</v>
          </cell>
          <cell r="D921" t="str">
            <v>Baùt söù trong 1 chuoãi &lt;= 5 baùt ; coät coù chieàu cao &lt;= 40m</v>
          </cell>
          <cell r="E921" t="str">
            <v>chuoãi</v>
          </cell>
          <cell r="F921">
            <v>610</v>
          </cell>
          <cell r="G921">
            <v>8613</v>
          </cell>
        </row>
        <row r="922">
          <cell r="A922" t="str">
            <v>06.1524</v>
          </cell>
          <cell r="B922" t="str">
            <v>06.1524</v>
          </cell>
          <cell r="D922" t="str">
            <v>Baùt söù trong 1 chuoãi &lt;= 5 baùt ; coät coù chieàu cao &lt;= 50m</v>
          </cell>
          <cell r="E922" t="str">
            <v>chuoãi</v>
          </cell>
          <cell r="F922">
            <v>610</v>
          </cell>
          <cell r="G922">
            <v>9751</v>
          </cell>
        </row>
        <row r="923">
          <cell r="A923" t="str">
            <v>06.1525</v>
          </cell>
          <cell r="B923" t="str">
            <v>06.1525</v>
          </cell>
          <cell r="D923" t="str">
            <v>Baùt söù trong 1 chuoãi &lt;= 5 baùt ; coät coù chieàu cao &gt; 50m</v>
          </cell>
          <cell r="E923" t="str">
            <v>chuoãi</v>
          </cell>
          <cell r="F923">
            <v>610</v>
          </cell>
          <cell r="G923">
            <v>10726</v>
          </cell>
        </row>
        <row r="924">
          <cell r="A924" t="str">
            <v>06.1531</v>
          </cell>
          <cell r="B924" t="str">
            <v>06.1531</v>
          </cell>
          <cell r="D924" t="str">
            <v>Baùt söù trong 1 chuoãi &lt;= 8 baùt ; coät coù chieàu cao &lt;= 20m</v>
          </cell>
          <cell r="E924" t="str">
            <v>chuoãi</v>
          </cell>
          <cell r="F924">
            <v>975</v>
          </cell>
          <cell r="G924">
            <v>11538</v>
          </cell>
        </row>
        <row r="925">
          <cell r="A925" t="str">
            <v>06.1532</v>
          </cell>
          <cell r="B925" t="str">
            <v>06.1532</v>
          </cell>
          <cell r="D925" t="str">
            <v>Baùt söù trong 1 chuoãi &lt;= 8 baùt ; coät coù chieàu cao &lt;= 30m</v>
          </cell>
          <cell r="E925" t="str">
            <v>chuoãi</v>
          </cell>
          <cell r="F925">
            <v>975</v>
          </cell>
          <cell r="G925">
            <v>12188</v>
          </cell>
        </row>
        <row r="926">
          <cell r="A926" t="str">
            <v>06.1533</v>
          </cell>
          <cell r="B926" t="str">
            <v>06.1533</v>
          </cell>
          <cell r="D926" t="str">
            <v>Baùt söù trong 1 chuoãi &lt;= 8 baùt ; coät coù chieàu cao &lt;= 40m</v>
          </cell>
          <cell r="E926" t="str">
            <v>chuoãi</v>
          </cell>
          <cell r="F926">
            <v>975</v>
          </cell>
          <cell r="G926">
            <v>13813</v>
          </cell>
        </row>
        <row r="927">
          <cell r="A927" t="str">
            <v>06.1534</v>
          </cell>
          <cell r="B927" t="str">
            <v>06.1534</v>
          </cell>
          <cell r="D927" t="str">
            <v>Baùt söù trong 1 chuoãi &lt;= 8 baùt ; coät coù chieàu cao &lt;= 50m</v>
          </cell>
          <cell r="E927" t="str">
            <v>chuoãi</v>
          </cell>
          <cell r="F927">
            <v>975</v>
          </cell>
          <cell r="G927">
            <v>15438</v>
          </cell>
        </row>
        <row r="928">
          <cell r="A928" t="str">
            <v>06.1535</v>
          </cell>
          <cell r="B928" t="str">
            <v>06.1535</v>
          </cell>
          <cell r="D928" t="str">
            <v>Baùt söù trong 1 chuoãi &lt;= 8 baùt ; coät coù chieàu cao &gt; 50m</v>
          </cell>
          <cell r="E928" t="str">
            <v>chuoãi</v>
          </cell>
          <cell r="F928">
            <v>975</v>
          </cell>
          <cell r="G928">
            <v>17063</v>
          </cell>
        </row>
        <row r="929">
          <cell r="A929" t="str">
            <v>06.1541</v>
          </cell>
          <cell r="B929" t="str">
            <v>06.1541</v>
          </cell>
          <cell r="D929" t="str">
            <v>Baùt söù trong 1 chuoãi &lt;= 11 baùt ; coät coù chieàu cao &lt;= 20m</v>
          </cell>
          <cell r="E929" t="str">
            <v>chuoãi</v>
          </cell>
          <cell r="F929">
            <v>1335</v>
          </cell>
          <cell r="G929">
            <v>16413</v>
          </cell>
        </row>
        <row r="930">
          <cell r="A930" t="str">
            <v>06.1542</v>
          </cell>
          <cell r="B930" t="str">
            <v>06.1542</v>
          </cell>
          <cell r="D930" t="str">
            <v>Baùt söù trong 1 chuoãi &lt;= 11 baùt ; coät coù chieàu cao &lt;= 30m</v>
          </cell>
          <cell r="E930" t="str">
            <v>chuoãi</v>
          </cell>
          <cell r="F930">
            <v>1335</v>
          </cell>
          <cell r="G930">
            <v>17389</v>
          </cell>
        </row>
        <row r="931">
          <cell r="A931" t="str">
            <v>06.1543</v>
          </cell>
          <cell r="B931" t="str">
            <v>06.1543</v>
          </cell>
          <cell r="D931" t="str">
            <v>Baùt söù trong 1 chuoãi &lt;= 11 baùt ; coät coù chieàu cao &lt;= 40m</v>
          </cell>
          <cell r="E931" t="str">
            <v>chuoãi</v>
          </cell>
          <cell r="F931">
            <v>1335</v>
          </cell>
          <cell r="G931">
            <v>19664</v>
          </cell>
        </row>
        <row r="932">
          <cell r="A932" t="str">
            <v>06.1544</v>
          </cell>
          <cell r="B932" t="str">
            <v>06.1544</v>
          </cell>
          <cell r="D932" t="str">
            <v>Baùt söù trong 1 chuoãi &lt;= 11 baùt ; coät coù chieàu cao &lt;= 50m</v>
          </cell>
          <cell r="E932" t="str">
            <v>chuoãi</v>
          </cell>
          <cell r="F932">
            <v>1335</v>
          </cell>
          <cell r="G932">
            <v>21939</v>
          </cell>
        </row>
        <row r="933">
          <cell r="A933" t="str">
            <v>06.1545</v>
          </cell>
          <cell r="B933" t="str">
            <v>06.1545</v>
          </cell>
          <cell r="D933" t="str">
            <v>Baùt söù trong 1 chuoãi &lt;= 11 baùt ; coät coù chieàu cao &gt; 50m</v>
          </cell>
          <cell r="E933" t="str">
            <v>chuoãi</v>
          </cell>
          <cell r="F933">
            <v>1335</v>
          </cell>
          <cell r="G933">
            <v>24051</v>
          </cell>
        </row>
        <row r="934">
          <cell r="A934" t="str">
            <v>06.1551</v>
          </cell>
          <cell r="B934" t="str">
            <v>06.1551</v>
          </cell>
          <cell r="D934" t="str">
            <v>Baùt söù trong 1 chuoãi &lt;= 14 baùt ; coät coù chieàu cao &lt;= 20m</v>
          </cell>
          <cell r="E934" t="str">
            <v>chuoãi</v>
          </cell>
          <cell r="F934">
            <v>1615</v>
          </cell>
          <cell r="G934">
            <v>20801</v>
          </cell>
        </row>
        <row r="935">
          <cell r="A935" t="str">
            <v>06.1552</v>
          </cell>
          <cell r="B935" t="str">
            <v>06.1552</v>
          </cell>
          <cell r="D935" t="str">
            <v>Baùt söù trong 1 chuoãi &lt;= 14 baùt ; coät coù chieàu cao &lt;= 30m</v>
          </cell>
          <cell r="E935" t="str">
            <v>chuoãi</v>
          </cell>
          <cell r="F935">
            <v>1615</v>
          </cell>
          <cell r="G935">
            <v>21939</v>
          </cell>
        </row>
        <row r="936">
          <cell r="A936" t="str">
            <v>06.1553</v>
          </cell>
          <cell r="B936" t="str">
            <v>06.1553</v>
          </cell>
          <cell r="D936" t="str">
            <v>Baùt söù trong 1 chuoãi &lt;= 14 baùt ; coät coù chieàu cao &lt;= 40m</v>
          </cell>
          <cell r="E936" t="str">
            <v>chuoãi</v>
          </cell>
          <cell r="F936">
            <v>1615</v>
          </cell>
          <cell r="G936">
            <v>24864</v>
          </cell>
        </row>
        <row r="937">
          <cell r="A937" t="str">
            <v>06.1554</v>
          </cell>
          <cell r="B937" t="str">
            <v>06.1554</v>
          </cell>
          <cell r="D937" t="str">
            <v>Baùt söù trong 1 chuoãi &lt;= 14 baùt ; coät coù chieàu cao &lt;= 50m</v>
          </cell>
          <cell r="E937" t="str">
            <v>chuoãi</v>
          </cell>
          <cell r="F937">
            <v>1615</v>
          </cell>
          <cell r="G937">
            <v>27789</v>
          </cell>
        </row>
        <row r="938">
          <cell r="A938" t="str">
            <v>06.1555</v>
          </cell>
          <cell r="B938" t="str">
            <v>06.1555</v>
          </cell>
          <cell r="D938" t="str">
            <v>Baùt söù trong 1 chuoãi &lt;= 14 baùt ; coät coù chieàu cao &gt; 50m</v>
          </cell>
          <cell r="E938" t="str">
            <v>chuoãi</v>
          </cell>
          <cell r="F938">
            <v>1615</v>
          </cell>
          <cell r="G938">
            <v>30552</v>
          </cell>
        </row>
        <row r="939">
          <cell r="A939" t="str">
            <v>06.1561</v>
          </cell>
          <cell r="B939" t="str">
            <v>06.1561</v>
          </cell>
          <cell r="D939" t="str">
            <v>Baùt söù trong 1 chuoãi &lt;= 18 baùt ; coät coù chieàu cao &lt;= 20m</v>
          </cell>
          <cell r="E939" t="str">
            <v>chuoãi</v>
          </cell>
          <cell r="F939">
            <v>1940</v>
          </cell>
          <cell r="G939">
            <v>25026</v>
          </cell>
        </row>
        <row r="940">
          <cell r="A940" t="str">
            <v>06.1562</v>
          </cell>
          <cell r="B940" t="str">
            <v>06.1562</v>
          </cell>
          <cell r="D940" t="str">
            <v>Baùt söù trong 1 chuoãi &lt;= 18 baùt ; coät coù chieàu cao &lt;= 30m</v>
          </cell>
          <cell r="E940" t="str">
            <v>chuoãi</v>
          </cell>
          <cell r="F940">
            <v>1940</v>
          </cell>
          <cell r="G940">
            <v>26327</v>
          </cell>
        </row>
        <row r="941">
          <cell r="A941" t="str">
            <v>06.1563</v>
          </cell>
          <cell r="B941" t="str">
            <v>06.1563</v>
          </cell>
          <cell r="D941" t="str">
            <v>Baùt söù trong 1 chuoãi &lt;= 18 baùt ; coät coù chieàu cao &lt;= 40m</v>
          </cell>
          <cell r="E941" t="str">
            <v>chuoãi</v>
          </cell>
          <cell r="F941">
            <v>1940</v>
          </cell>
          <cell r="G941">
            <v>29902</v>
          </cell>
        </row>
        <row r="942">
          <cell r="A942" t="str">
            <v>06.1564</v>
          </cell>
          <cell r="B942" t="str">
            <v>06.1564</v>
          </cell>
          <cell r="D942" t="str">
            <v>Baùt söù trong 1 chuoãi &lt;= 18 baùt ; coät coù chieàu cao &lt;= 50m</v>
          </cell>
          <cell r="E942" t="str">
            <v>chuoãi</v>
          </cell>
          <cell r="F942">
            <v>1940</v>
          </cell>
          <cell r="G942">
            <v>33314</v>
          </cell>
        </row>
        <row r="943">
          <cell r="A943" t="str">
            <v>06.1565</v>
          </cell>
          <cell r="B943" t="str">
            <v>06.1565</v>
          </cell>
          <cell r="D943" t="str">
            <v>Baùt söù trong 1 chuoãi &lt;= 18 baùt ; coät coù chieàu cao &gt; 50m</v>
          </cell>
          <cell r="E943" t="str">
            <v>chuoãi</v>
          </cell>
          <cell r="F943">
            <v>1940</v>
          </cell>
          <cell r="G943">
            <v>42252</v>
          </cell>
        </row>
        <row r="944">
          <cell r="A944" t="str">
            <v>06.1571</v>
          </cell>
          <cell r="B944" t="str">
            <v>06.1571</v>
          </cell>
          <cell r="D944" t="str">
            <v>Baùt söù trong 1 chuoãi &gt; 18 baùt ; coät coù chieàu cao &lt;= 20m</v>
          </cell>
          <cell r="E944" t="str">
            <v>chuoãi</v>
          </cell>
          <cell r="F944">
            <v>2340</v>
          </cell>
          <cell r="G944">
            <v>30064</v>
          </cell>
        </row>
        <row r="945">
          <cell r="A945" t="str">
            <v>06.1572</v>
          </cell>
          <cell r="B945" t="str">
            <v>06.1572</v>
          </cell>
          <cell r="D945" t="str">
            <v>Baùt söù trong 1 chuoãi &gt; 18 baùt ; coät coù chieàu cao &lt;= 30m</v>
          </cell>
          <cell r="E945" t="str">
            <v>chuoãi</v>
          </cell>
          <cell r="F945">
            <v>2340</v>
          </cell>
          <cell r="G945">
            <v>31527</v>
          </cell>
        </row>
        <row r="946">
          <cell r="A946" t="str">
            <v>06.1573</v>
          </cell>
          <cell r="B946" t="str">
            <v>06.1573</v>
          </cell>
          <cell r="D946" t="str">
            <v>Baùt söù trong 1 chuoãi &gt; 18 baùt ; coät coù chieàu cao &lt;= 40m</v>
          </cell>
          <cell r="E946" t="str">
            <v>chuoãi</v>
          </cell>
          <cell r="F946">
            <v>2340</v>
          </cell>
          <cell r="G946">
            <v>35915</v>
          </cell>
        </row>
        <row r="947">
          <cell r="A947" t="str">
            <v>06.1574</v>
          </cell>
          <cell r="B947" t="str">
            <v>06.1574</v>
          </cell>
          <cell r="D947" t="str">
            <v>Baùt söù trong 1 chuoãi &gt; 18 baùt ; coät coù chieàu cao &lt;= 50m</v>
          </cell>
          <cell r="E947" t="str">
            <v>chuoãi</v>
          </cell>
          <cell r="F947">
            <v>2340</v>
          </cell>
          <cell r="G947">
            <v>39977</v>
          </cell>
        </row>
        <row r="948">
          <cell r="A948" t="str">
            <v>06.1575</v>
          </cell>
          <cell r="B948" t="str">
            <v>06.1575</v>
          </cell>
          <cell r="D948" t="str">
            <v>Baùt söù trong 1 chuoãi &gt; 18 baùt ; coät coù chieàu cao &gt; 50m</v>
          </cell>
          <cell r="E948" t="str">
            <v>chuoãi</v>
          </cell>
          <cell r="F948">
            <v>2340</v>
          </cell>
          <cell r="G948">
            <v>44040</v>
          </cell>
        </row>
        <row r="949">
          <cell r="A949" t="str">
            <v>06.2011</v>
          </cell>
          <cell r="B949" t="str">
            <v>06.2011</v>
          </cell>
          <cell r="C949" t="str">
            <v>LAÉP ÑAËT PHUÏ KIEÄN</v>
          </cell>
          <cell r="D949" t="str">
            <v>Laép choáng rung ; coät coù chieàu cao &lt;= 20m</v>
          </cell>
          <cell r="E949" t="str">
            <v>Boä</v>
          </cell>
          <cell r="G949">
            <v>5850</v>
          </cell>
        </row>
        <row r="950">
          <cell r="A950" t="str">
            <v>06.2012</v>
          </cell>
          <cell r="B950" t="str">
            <v>06.2012</v>
          </cell>
          <cell r="D950" t="str">
            <v>Laép choáng rung ; coät coù chieàu cao &lt;= 30m</v>
          </cell>
          <cell r="E950" t="str">
            <v>Boä</v>
          </cell>
          <cell r="G950">
            <v>6175</v>
          </cell>
        </row>
        <row r="951">
          <cell r="A951" t="str">
            <v>06.2013</v>
          </cell>
          <cell r="B951" t="str">
            <v>06.2013</v>
          </cell>
          <cell r="D951" t="str">
            <v>Laép choáng rung ; coät coù chieàu cao &lt;= 40m</v>
          </cell>
          <cell r="E951" t="str">
            <v>Boä</v>
          </cell>
          <cell r="G951">
            <v>6988</v>
          </cell>
        </row>
        <row r="952">
          <cell r="A952" t="str">
            <v>06.2014</v>
          </cell>
          <cell r="B952" t="str">
            <v>06.2014</v>
          </cell>
          <cell r="D952" t="str">
            <v>Laép choáng rung ; coät coù chieàu cao &lt;= 50m</v>
          </cell>
          <cell r="E952" t="str">
            <v>Boä</v>
          </cell>
          <cell r="G952">
            <v>7963</v>
          </cell>
        </row>
        <row r="953">
          <cell r="A953" t="str">
            <v>06.2015</v>
          </cell>
          <cell r="B953" t="str">
            <v>06.2015</v>
          </cell>
          <cell r="D953" t="str">
            <v>Laép choáng rung ; coät coù chieàu cao &gt; 50m</v>
          </cell>
          <cell r="E953" t="str">
            <v>Boä</v>
          </cell>
          <cell r="G953">
            <v>8776</v>
          </cell>
        </row>
        <row r="954">
          <cell r="A954" t="str">
            <v>06.2021</v>
          </cell>
          <cell r="B954" t="str">
            <v>06.2021</v>
          </cell>
          <cell r="D954" t="str">
            <v>Laép taï buø 25kg ; coät coù chieàu cao &lt;= 20m</v>
          </cell>
          <cell r="E954" t="str">
            <v>Boä</v>
          </cell>
          <cell r="G954">
            <v>5038</v>
          </cell>
        </row>
        <row r="955">
          <cell r="A955" t="str">
            <v>06.2022</v>
          </cell>
          <cell r="B955" t="str">
            <v>06.2022</v>
          </cell>
          <cell r="D955" t="str">
            <v>Laép taï buø 25kg ; coät coù chieàu cao &lt;= 30m</v>
          </cell>
          <cell r="E955" t="str">
            <v>Boä</v>
          </cell>
          <cell r="G955">
            <v>5200</v>
          </cell>
        </row>
        <row r="956">
          <cell r="A956" t="str">
            <v>06.2023</v>
          </cell>
          <cell r="B956" t="str">
            <v>06.2023</v>
          </cell>
          <cell r="D956" t="str">
            <v>Laép taï buø 25kg ; coät coù chieàu cao &lt;= 40m</v>
          </cell>
          <cell r="E956" t="str">
            <v>Boä</v>
          </cell>
          <cell r="G956">
            <v>5850</v>
          </cell>
        </row>
        <row r="957">
          <cell r="A957" t="str">
            <v>06.2024</v>
          </cell>
          <cell r="B957" t="str">
            <v>06.2024</v>
          </cell>
          <cell r="D957" t="str">
            <v>Laép taï buø 25kg ; coät coù chieàu cao &lt;= 50m</v>
          </cell>
          <cell r="E957" t="str">
            <v>Boä</v>
          </cell>
          <cell r="G957">
            <v>6663</v>
          </cell>
        </row>
        <row r="958">
          <cell r="A958" t="str">
            <v>06.2025</v>
          </cell>
          <cell r="B958" t="str">
            <v>06.2025</v>
          </cell>
          <cell r="D958" t="str">
            <v>Laép taï buø 25kg ; coät coù chieàu cao &gt; 50m</v>
          </cell>
          <cell r="E958" t="str">
            <v>Boä</v>
          </cell>
          <cell r="G958">
            <v>7313</v>
          </cell>
        </row>
        <row r="959">
          <cell r="A959" t="str">
            <v>06.2031</v>
          </cell>
          <cell r="B959" t="str">
            <v>06.2031</v>
          </cell>
          <cell r="D959" t="str">
            <v>Laép taï buø 50kg ; coät coù chieàu cao &lt;= 20m</v>
          </cell>
          <cell r="E959" t="str">
            <v>Boä</v>
          </cell>
          <cell r="G959">
            <v>7800</v>
          </cell>
        </row>
        <row r="960">
          <cell r="A960" t="str">
            <v>06.2032</v>
          </cell>
          <cell r="B960" t="str">
            <v>06.2032</v>
          </cell>
          <cell r="D960" t="str">
            <v>Laép taï buø 50kg ; coät coù chieàu cao &lt;= 30m</v>
          </cell>
          <cell r="E960" t="str">
            <v>Boä</v>
          </cell>
          <cell r="G960">
            <v>8125</v>
          </cell>
        </row>
        <row r="961">
          <cell r="A961" t="str">
            <v>06.2033</v>
          </cell>
          <cell r="B961" t="str">
            <v>06.2033</v>
          </cell>
          <cell r="D961" t="str">
            <v>Laép taï buø 50kg ; coät coù chieàu cao &lt;= 40m</v>
          </cell>
          <cell r="E961" t="str">
            <v>Boä</v>
          </cell>
          <cell r="G961">
            <v>9101</v>
          </cell>
        </row>
        <row r="962">
          <cell r="A962" t="str">
            <v>06.2034</v>
          </cell>
          <cell r="B962" t="str">
            <v>06.2034</v>
          </cell>
          <cell r="D962" t="str">
            <v>Laép taï buø 50kg ; coät coù chieàu cao &lt;= 50m</v>
          </cell>
          <cell r="E962" t="str">
            <v>Boä</v>
          </cell>
          <cell r="G962">
            <v>10563</v>
          </cell>
        </row>
        <row r="963">
          <cell r="A963" t="str">
            <v>06.2035</v>
          </cell>
          <cell r="B963" t="str">
            <v>06.2035</v>
          </cell>
          <cell r="D963" t="str">
            <v>Laép taï buø 50kg ; coät coù chieàu cao &gt; 50m</v>
          </cell>
          <cell r="E963" t="str">
            <v>Boä</v>
          </cell>
          <cell r="G963">
            <v>11538</v>
          </cell>
        </row>
        <row r="964">
          <cell r="A964" t="str">
            <v>06.2041</v>
          </cell>
          <cell r="B964" t="str">
            <v>06.2041</v>
          </cell>
          <cell r="D964" t="str">
            <v>Laép taï buø 100kg ; coät coù chieàu cao &lt;= 20m</v>
          </cell>
          <cell r="E964" t="str">
            <v>Boä</v>
          </cell>
          <cell r="G964">
            <v>9751</v>
          </cell>
        </row>
        <row r="965">
          <cell r="A965" t="str">
            <v>06.2042</v>
          </cell>
          <cell r="B965" t="str">
            <v>06.2042</v>
          </cell>
          <cell r="D965" t="str">
            <v>Laép taï buø 100kg ; coät coù chieàu cao &lt;= 30m</v>
          </cell>
          <cell r="E965" t="str">
            <v>Boä</v>
          </cell>
          <cell r="G965">
            <v>10238</v>
          </cell>
        </row>
        <row r="966">
          <cell r="A966" t="str">
            <v>06.2043</v>
          </cell>
          <cell r="B966" t="str">
            <v>06.2043</v>
          </cell>
          <cell r="D966" t="str">
            <v>Laép taï buø 100kg ; coät coù chieàu cao &lt;= 40m</v>
          </cell>
          <cell r="E966" t="str">
            <v>Boä</v>
          </cell>
          <cell r="G966">
            <v>11538</v>
          </cell>
        </row>
        <row r="967">
          <cell r="A967" t="str">
            <v>06.2044</v>
          </cell>
          <cell r="B967" t="str">
            <v>06.2044</v>
          </cell>
          <cell r="D967" t="str">
            <v>Laép taï buø 100kg ; coät coù chieàu cao &lt;= 50m</v>
          </cell>
          <cell r="E967" t="str">
            <v>Boä</v>
          </cell>
          <cell r="G967">
            <v>13163</v>
          </cell>
        </row>
        <row r="968">
          <cell r="A968" t="str">
            <v>06.2045</v>
          </cell>
          <cell r="B968" t="str">
            <v>06.2045</v>
          </cell>
          <cell r="D968" t="str">
            <v>Laép taï buø 100kg ; coät coù chieàu cao &gt; 50m</v>
          </cell>
          <cell r="E968" t="str">
            <v>Boä</v>
          </cell>
          <cell r="G968">
            <v>14463</v>
          </cell>
        </row>
        <row r="969">
          <cell r="A969" t="str">
            <v>06.2051</v>
          </cell>
          <cell r="B969" t="str">
            <v>06.2051</v>
          </cell>
          <cell r="D969" t="str">
            <v>Laép ñeøn tín hieäu treân coät; chieàu cao laép döïng &lt;= 50m</v>
          </cell>
          <cell r="E969" t="str">
            <v>Boä</v>
          </cell>
          <cell r="G969">
            <v>40627</v>
          </cell>
        </row>
        <row r="970">
          <cell r="A970" t="str">
            <v>06.2052</v>
          </cell>
          <cell r="B970" t="str">
            <v>06.2052</v>
          </cell>
          <cell r="D970" t="str">
            <v>Laép ñeøn tín hieäu treân coät; chieàu cao laép döïng &gt; 50m</v>
          </cell>
          <cell r="E970" t="str">
            <v>Boä</v>
          </cell>
          <cell r="G970">
            <v>44690</v>
          </cell>
        </row>
        <row r="971">
          <cell r="A971" t="str">
            <v>06.2061</v>
          </cell>
          <cell r="B971" t="str">
            <v>06.2061</v>
          </cell>
          <cell r="D971" t="str">
            <v>Laép voøng gai baûo veä; chieàu cao laép döïng &lt;= 20m</v>
          </cell>
          <cell r="E971" t="str">
            <v>Vò trí</v>
          </cell>
          <cell r="G971">
            <v>7150</v>
          </cell>
        </row>
        <row r="972">
          <cell r="A972" t="str">
            <v>06.2070</v>
          </cell>
          <cell r="B972" t="str">
            <v>06.2070</v>
          </cell>
          <cell r="D972" t="str">
            <v>Laép bieån caám ; chieàu cao laép döïng &lt;= 20m</v>
          </cell>
          <cell r="E972" t="str">
            <v>Boä</v>
          </cell>
          <cell r="G972">
            <v>3250</v>
          </cell>
        </row>
        <row r="973">
          <cell r="A973" t="str">
            <v>06.2080</v>
          </cell>
          <cell r="B973" t="str">
            <v>06.2080</v>
          </cell>
          <cell r="D973" t="str">
            <v>Laép moû phoùng seùt ; chieàu cao laép döïng &lt;= 20m</v>
          </cell>
          <cell r="E973" t="str">
            <v>Boä</v>
          </cell>
          <cell r="G973">
            <v>8125</v>
          </cell>
        </row>
        <row r="974">
          <cell r="A974" t="str">
            <v>06.2090</v>
          </cell>
          <cell r="B974" t="str">
            <v>06.2090</v>
          </cell>
          <cell r="D974" t="str">
            <v>Laép choáng seùt van; chieàu cao laép döïng &lt;= 20m</v>
          </cell>
          <cell r="E974" t="str">
            <v>Boä</v>
          </cell>
          <cell r="G974">
            <v>40627</v>
          </cell>
        </row>
        <row r="975">
          <cell r="A975" t="str">
            <v>06.2100</v>
          </cell>
          <cell r="B975" t="str">
            <v>06.2100</v>
          </cell>
          <cell r="D975" t="str">
            <v>Laép thu loâi oáng ; chieàu cao laép döïng &lt;= 20m</v>
          </cell>
          <cell r="E975" t="str">
            <v>Boä</v>
          </cell>
          <cell r="G975">
            <v>8125</v>
          </cell>
        </row>
        <row r="976">
          <cell r="A976" t="str">
            <v>06.2110</v>
          </cell>
          <cell r="B976" t="str">
            <v>06.2110</v>
          </cell>
          <cell r="D976" t="str">
            <v>Laép coå deà ; chieàu cao laép döïng &lt;= 20m</v>
          </cell>
          <cell r="E976" t="str">
            <v>Boä</v>
          </cell>
          <cell r="G976">
            <v>5688</v>
          </cell>
        </row>
        <row r="977">
          <cell r="A977" t="str">
            <v>06.2120</v>
          </cell>
          <cell r="B977" t="str">
            <v>06.2120</v>
          </cell>
          <cell r="D977" t="str">
            <v>Laép daây neùo coät , chieàu cao laép döïng &lt;= 20m</v>
          </cell>
          <cell r="E977" t="str">
            <v>Boä</v>
          </cell>
          <cell r="G977">
            <v>7313</v>
          </cell>
        </row>
        <row r="978">
          <cell r="A978" t="str">
            <v>06.2130</v>
          </cell>
          <cell r="B978" t="str">
            <v>06.2130</v>
          </cell>
          <cell r="D978" t="str">
            <v>Laép keïp caùp boïc; chieàu cao laép döïng &lt;= 20m</v>
          </cell>
          <cell r="E978" t="str">
            <v>Boä</v>
          </cell>
          <cell r="G978">
            <v>3250</v>
          </cell>
        </row>
        <row r="979">
          <cell r="A979" t="str">
            <v>06.2141</v>
          </cell>
          <cell r="B979" t="str">
            <v>06.2141</v>
          </cell>
          <cell r="D979" t="str">
            <v>Laép khoaù ñôõ DD,, daây CS, t/d &lt;=70, coät coù chieàu cao &lt;= 20m</v>
          </cell>
          <cell r="E979" t="str">
            <v>Boä</v>
          </cell>
          <cell r="G979">
            <v>1788</v>
          </cell>
        </row>
        <row r="980">
          <cell r="A980" t="str">
            <v>06.2142</v>
          </cell>
          <cell r="B980" t="str">
            <v>06.2142</v>
          </cell>
          <cell r="D980" t="str">
            <v>Laép khoaù ñôõ DD,, daây CS, t/d &lt;=70, coät coù chieàu cao &lt;= 30m</v>
          </cell>
          <cell r="E980" t="str">
            <v>Boä</v>
          </cell>
          <cell r="G980">
            <v>1950</v>
          </cell>
        </row>
        <row r="981">
          <cell r="A981" t="str">
            <v>06.2143</v>
          </cell>
          <cell r="B981" t="str">
            <v>06.2143</v>
          </cell>
          <cell r="D981" t="str">
            <v>Laép khoaù ñôõ DD,, daây CS, t/d &lt;=70, coät coù chieàu cao &lt;= 40m</v>
          </cell>
          <cell r="E981" t="str">
            <v>Boä</v>
          </cell>
          <cell r="G981">
            <v>2275</v>
          </cell>
        </row>
        <row r="982">
          <cell r="A982" t="str">
            <v>06.2144</v>
          </cell>
          <cell r="B982" t="str">
            <v>06.2144</v>
          </cell>
          <cell r="D982" t="str">
            <v>Laép khoaù ñôõ DD,, daây CS, t/d &lt;=70, coät coù chieàu cao &lt;= 50m</v>
          </cell>
          <cell r="E982" t="str">
            <v>Boä</v>
          </cell>
          <cell r="G982">
            <v>2438</v>
          </cell>
        </row>
        <row r="983">
          <cell r="A983" t="str">
            <v>06.2145</v>
          </cell>
          <cell r="B983" t="str">
            <v>06.2145</v>
          </cell>
          <cell r="D983" t="str">
            <v>Laép khoaù ñôõ DD,, daây CS, t/d &lt;=70, coät coù chieàu cao &gt; 50m</v>
          </cell>
          <cell r="E983" t="str">
            <v>Boä</v>
          </cell>
          <cell r="G983">
            <v>2763</v>
          </cell>
        </row>
        <row r="984">
          <cell r="A984" t="str">
            <v>06.2151</v>
          </cell>
          <cell r="B984" t="str">
            <v>06.2151</v>
          </cell>
          <cell r="D984" t="str">
            <v>Laép khoaù ñôõ DD,, daây CS, t/d &lt;=240, coät coù chieàu cao &lt;= 20m</v>
          </cell>
          <cell r="E984" t="str">
            <v>Boä</v>
          </cell>
          <cell r="G984">
            <v>2763</v>
          </cell>
        </row>
        <row r="985">
          <cell r="A985" t="str">
            <v>06.2152</v>
          </cell>
          <cell r="B985" t="str">
            <v>06.2152</v>
          </cell>
          <cell r="D985" t="str">
            <v>Laép khoaù ñôõ DD,, daây CS, t/d &lt;=240, coät coù chieàu cao &lt;= 30m</v>
          </cell>
          <cell r="E985" t="str">
            <v>Boä</v>
          </cell>
          <cell r="G985">
            <v>2925</v>
          </cell>
        </row>
        <row r="986">
          <cell r="A986" t="str">
            <v>06.2153</v>
          </cell>
          <cell r="B986" t="str">
            <v>06.2153</v>
          </cell>
          <cell r="C986">
            <v>2925</v>
          </cell>
          <cell r="D986" t="str">
            <v>Laép khoaù ñôõ DD,, daây CS, t/d &lt;=240, coät coù chieàu cao &lt;= 40m</v>
          </cell>
          <cell r="E986" t="str">
            <v>Boä</v>
          </cell>
          <cell r="F986">
            <v>2925</v>
          </cell>
          <cell r="G986">
            <v>3250</v>
          </cell>
          <cell r="H986" t="str">
            <v>06.2154</v>
          </cell>
        </row>
        <row r="987">
          <cell r="A987" t="str">
            <v>06.2154</v>
          </cell>
          <cell r="B987" t="str">
            <v>06.2154</v>
          </cell>
          <cell r="D987" t="str">
            <v>Laép khoaù ñôõ DD,, daây CS, t/d &lt;=240, coät coù chieàu cao &lt;= 50m</v>
          </cell>
          <cell r="E987" t="str">
            <v>Boä</v>
          </cell>
          <cell r="G987">
            <v>3738</v>
          </cell>
        </row>
        <row r="988">
          <cell r="A988" t="str">
            <v>06.2155</v>
          </cell>
          <cell r="B988" t="str">
            <v>06.2155</v>
          </cell>
          <cell r="D988" t="str">
            <v>Laép khoaù ñôõ DD,, daây CS, t/d &lt;=240, coät coù chieàu cao &gt; 50m</v>
          </cell>
          <cell r="E988" t="str">
            <v>Boä</v>
          </cell>
          <cell r="G988">
            <v>4225</v>
          </cell>
        </row>
        <row r="989">
          <cell r="A989" t="str">
            <v>06.2161</v>
          </cell>
          <cell r="B989" t="str">
            <v>06.2161</v>
          </cell>
          <cell r="D989" t="str">
            <v>Laép khoaù ñôõ DD,, daây CS, t/d &gt; 240, coät coù chieàu cao &lt;= 20m</v>
          </cell>
          <cell r="E989" t="str">
            <v>Boä</v>
          </cell>
          <cell r="G989">
            <v>5688</v>
          </cell>
        </row>
        <row r="990">
          <cell r="A990" t="str">
            <v>06.2162</v>
          </cell>
          <cell r="B990" t="str">
            <v>06.2162</v>
          </cell>
          <cell r="D990" t="str">
            <v>Laép khoaù ñôõ DD,, daây CS, t/d &gt; 240, coät coù chieàu cao &lt;= 30m</v>
          </cell>
          <cell r="E990" t="str">
            <v>Boä</v>
          </cell>
          <cell r="G990">
            <v>5850</v>
          </cell>
        </row>
        <row r="991">
          <cell r="A991" t="str">
            <v>06.2163</v>
          </cell>
          <cell r="B991" t="str">
            <v>06.2163</v>
          </cell>
          <cell r="D991" t="str">
            <v>Laép khoaù ñôõ DD,, daây CS, t/d &gt; 240, coät coù chieàu cao &lt;= 40m</v>
          </cell>
          <cell r="E991" t="str">
            <v>Boä</v>
          </cell>
          <cell r="G991">
            <v>6663</v>
          </cell>
        </row>
        <row r="992">
          <cell r="A992" t="str">
            <v>06.2164</v>
          </cell>
          <cell r="B992" t="str">
            <v>06.2164</v>
          </cell>
          <cell r="D992" t="str">
            <v>Laép khoaù ñôõ DD,, daây CS, t/d &gt; 240, coät coù chieàu cao &lt;= 50m</v>
          </cell>
          <cell r="E992" t="str">
            <v>Boä</v>
          </cell>
          <cell r="G992">
            <v>7475</v>
          </cell>
        </row>
        <row r="993">
          <cell r="A993" t="str">
            <v>06.2165</v>
          </cell>
          <cell r="B993" t="str">
            <v>06.2165</v>
          </cell>
          <cell r="D993" t="str">
            <v>Laép khoaù ñôõ DD,, daây CS, t/d &gt; 240, coät coù chieàu cao &gt; 50m</v>
          </cell>
          <cell r="E993" t="str">
            <v>Boä</v>
          </cell>
          <cell r="G993">
            <v>8288</v>
          </cell>
        </row>
        <row r="994">
          <cell r="A994" t="str">
            <v>06.3001</v>
          </cell>
          <cell r="B994" t="str">
            <v>06.3001</v>
          </cell>
          <cell r="C994" t="str">
            <v>LAÉP ÑAËT CAÀU DAO CAÙCH LY 3 PHA &lt;= 35kV</v>
          </cell>
          <cell r="D994" t="str">
            <v>Laép ñaët caàu dao treân giaù ñôõ</v>
          </cell>
          <cell r="E994" t="str">
            <v>Boä</v>
          </cell>
          <cell r="G994">
            <v>29883</v>
          </cell>
        </row>
        <row r="995">
          <cell r="A995" t="str">
            <v>06.3002</v>
          </cell>
          <cell r="B995" t="str">
            <v>06.3002</v>
          </cell>
          <cell r="D995" t="str">
            <v>Laép ñaët caàu dao treân söù vaø caàu dao</v>
          </cell>
          <cell r="E995" t="str">
            <v>Boä</v>
          </cell>
          <cell r="F995">
            <v>1590</v>
          </cell>
          <cell r="G995">
            <v>85158</v>
          </cell>
        </row>
        <row r="996">
          <cell r="A996" t="str">
            <v>06.3003</v>
          </cell>
          <cell r="B996" t="str">
            <v>06.3003</v>
          </cell>
          <cell r="D996" t="str">
            <v>Laép ñaët caàu dao treân gheá thao taùc</v>
          </cell>
          <cell r="E996" t="str">
            <v>Boä</v>
          </cell>
          <cell r="G996">
            <v>29883</v>
          </cell>
        </row>
        <row r="997">
          <cell r="A997" t="str">
            <v>06.4111</v>
          </cell>
          <cell r="B997" t="str">
            <v>06.4111</v>
          </cell>
          <cell r="C997" t="str">
            <v>EÙP NOÁI DAÂY NHOÂM LOÕI THEÙP</v>
          </cell>
          <cell r="D997" t="str">
            <v>Eùp noái daây ; tieát dieän 120 mm2</v>
          </cell>
          <cell r="E997" t="str">
            <v>Moái</v>
          </cell>
          <cell r="F997">
            <v>58309</v>
          </cell>
          <cell r="G997">
            <v>18229</v>
          </cell>
          <cell r="H997">
            <v>4166</v>
          </cell>
        </row>
        <row r="998">
          <cell r="A998" t="str">
            <v>06.4112</v>
          </cell>
          <cell r="B998" t="str">
            <v>06.4112</v>
          </cell>
          <cell r="D998" t="str">
            <v>Eùp noái daây ; tieát dieän 150 mm2</v>
          </cell>
          <cell r="E998" t="str">
            <v>Moái</v>
          </cell>
          <cell r="F998">
            <v>58309</v>
          </cell>
          <cell r="G998">
            <v>22933</v>
          </cell>
          <cell r="H998">
            <v>4166</v>
          </cell>
        </row>
        <row r="999">
          <cell r="A999" t="str">
            <v>06.4113</v>
          </cell>
          <cell r="B999" t="str">
            <v>06.4113</v>
          </cell>
          <cell r="D999" t="str">
            <v>Eùp noái daây ; tieát dieän 185 mm2</v>
          </cell>
          <cell r="E999" t="str">
            <v>Moái</v>
          </cell>
          <cell r="F999">
            <v>58309</v>
          </cell>
          <cell r="G999">
            <v>28225</v>
          </cell>
          <cell r="H999">
            <v>4166</v>
          </cell>
        </row>
        <row r="1000">
          <cell r="A1000" t="str">
            <v>06.4114</v>
          </cell>
          <cell r="B1000" t="str">
            <v>06.4114</v>
          </cell>
          <cell r="D1000" t="str">
            <v>Eùp noái daây ; tieát dieän 240 mm2</v>
          </cell>
          <cell r="E1000" t="str">
            <v>Moái</v>
          </cell>
          <cell r="F1000">
            <v>61572</v>
          </cell>
          <cell r="G1000">
            <v>36653</v>
          </cell>
          <cell r="H1000">
            <v>5207</v>
          </cell>
        </row>
        <row r="1001">
          <cell r="A1001" t="str">
            <v>06.4115</v>
          </cell>
          <cell r="B1001" t="str">
            <v>06.4115</v>
          </cell>
          <cell r="D1001" t="str">
            <v>Eùp noái daây ; tieát dieän 300 mm2</v>
          </cell>
          <cell r="E1001" t="str">
            <v>Moái</v>
          </cell>
          <cell r="F1001">
            <v>61572</v>
          </cell>
          <cell r="G1001">
            <v>39201</v>
          </cell>
          <cell r="H1001">
            <v>5207</v>
          </cell>
        </row>
        <row r="1002">
          <cell r="A1002" t="str">
            <v>06.4116</v>
          </cell>
          <cell r="B1002" t="str">
            <v>06.4116</v>
          </cell>
          <cell r="D1002" t="str">
            <v>Eùp noái daây ; tieát dieän 400 mm2</v>
          </cell>
          <cell r="E1002" t="str">
            <v>Moái</v>
          </cell>
          <cell r="F1002">
            <v>61572</v>
          </cell>
          <cell r="G1002">
            <v>41749</v>
          </cell>
          <cell r="H1002">
            <v>5207</v>
          </cell>
        </row>
        <row r="1003">
          <cell r="A1003" t="str">
            <v>06.4117</v>
          </cell>
          <cell r="B1003" t="str">
            <v>06.4117</v>
          </cell>
          <cell r="D1003" t="str">
            <v>Eùp noái daây ; tieát dieän 500 mm2</v>
          </cell>
          <cell r="E1003" t="str">
            <v>Moái</v>
          </cell>
          <cell r="F1003">
            <v>61572</v>
          </cell>
          <cell r="G1003">
            <v>44101</v>
          </cell>
          <cell r="H1003">
            <v>5207</v>
          </cell>
        </row>
        <row r="1004">
          <cell r="A1004" t="str">
            <v>06.4121</v>
          </cell>
          <cell r="B1004" t="str">
            <v>06.4121</v>
          </cell>
          <cell r="D1004" t="str">
            <v>Eùp noái leøo, khoaù neùo ; tieát dieän 120 mm2</v>
          </cell>
          <cell r="E1004" t="str">
            <v>Moái</v>
          </cell>
          <cell r="F1004">
            <v>58309</v>
          </cell>
          <cell r="G1004">
            <v>9800</v>
          </cell>
          <cell r="H1004">
            <v>4166</v>
          </cell>
        </row>
        <row r="1005">
          <cell r="A1005" t="str">
            <v>06.4122</v>
          </cell>
          <cell r="B1005" t="str">
            <v>06.4122</v>
          </cell>
          <cell r="D1005" t="str">
            <v>Eùp noái leøo, khoaù neùo ; tieát dieän 150 mm2</v>
          </cell>
          <cell r="E1005" t="str">
            <v>Moái</v>
          </cell>
          <cell r="F1005">
            <v>58309</v>
          </cell>
          <cell r="G1005">
            <v>12152</v>
          </cell>
          <cell r="H1005">
            <v>4166</v>
          </cell>
        </row>
        <row r="1006">
          <cell r="A1006" t="str">
            <v>06.4123</v>
          </cell>
          <cell r="B1006" t="str">
            <v>06.4123</v>
          </cell>
          <cell r="D1006" t="str">
            <v>Eùp noái leøo, khoaù neùo ; tieát dieän 185 mm2</v>
          </cell>
          <cell r="E1006" t="str">
            <v>Moái</v>
          </cell>
          <cell r="F1006">
            <v>58309</v>
          </cell>
          <cell r="G1006">
            <v>14896</v>
          </cell>
          <cell r="H1006">
            <v>4166</v>
          </cell>
        </row>
        <row r="1007">
          <cell r="A1007" t="str">
            <v>06.4124</v>
          </cell>
          <cell r="B1007" t="str">
            <v>06.4124</v>
          </cell>
          <cell r="D1007" t="str">
            <v>Eùp noái leøo, khoaù neùo ; tieát dieän 240 mm2</v>
          </cell>
          <cell r="E1007" t="str">
            <v>Moái</v>
          </cell>
          <cell r="F1007">
            <v>61572</v>
          </cell>
          <cell r="G1007">
            <v>19405</v>
          </cell>
          <cell r="H1007">
            <v>5207</v>
          </cell>
        </row>
        <row r="1008">
          <cell r="A1008" t="str">
            <v>06.4125</v>
          </cell>
          <cell r="B1008" t="str">
            <v>06.4125</v>
          </cell>
          <cell r="D1008" t="str">
            <v>Eùp noái leøo, khoaù neùo ; tieát dieän 300 mm2</v>
          </cell>
          <cell r="E1008" t="str">
            <v>Moái</v>
          </cell>
          <cell r="F1008">
            <v>61572</v>
          </cell>
          <cell r="G1008">
            <v>19601</v>
          </cell>
          <cell r="H1008">
            <v>5207</v>
          </cell>
        </row>
        <row r="1009">
          <cell r="A1009" t="str">
            <v>06.4126</v>
          </cell>
          <cell r="B1009" t="str">
            <v>06.4126</v>
          </cell>
          <cell r="D1009" t="str">
            <v>Eùp noái leøo, khoaù neùo ; tieát dieän 400 mm2</v>
          </cell>
          <cell r="E1009" t="str">
            <v>Moái</v>
          </cell>
          <cell r="F1009">
            <v>61572</v>
          </cell>
          <cell r="G1009">
            <v>24501</v>
          </cell>
          <cell r="H1009">
            <v>5207</v>
          </cell>
        </row>
        <row r="1010">
          <cell r="A1010" t="str">
            <v>06.4127</v>
          </cell>
          <cell r="B1010" t="str">
            <v>06.4127</v>
          </cell>
          <cell r="D1010" t="str">
            <v>Eùp noái leøo, khoaù neùo ; tieát dieän 500 mm2</v>
          </cell>
          <cell r="E1010" t="str">
            <v>Moái</v>
          </cell>
          <cell r="F1010">
            <v>61572</v>
          </cell>
          <cell r="G1010">
            <v>29401</v>
          </cell>
          <cell r="H1010">
            <v>5207</v>
          </cell>
        </row>
        <row r="1011">
          <cell r="A1011" t="str">
            <v>06.4131</v>
          </cell>
          <cell r="B1011" t="str">
            <v>06.4131</v>
          </cell>
          <cell r="D1011" t="str">
            <v>Eùp vaù daây ; tieát dieän 120 mm2</v>
          </cell>
          <cell r="E1011" t="str">
            <v>Moái</v>
          </cell>
          <cell r="F1011">
            <v>58309</v>
          </cell>
          <cell r="G1011">
            <v>9016</v>
          </cell>
          <cell r="H1011">
            <v>4166</v>
          </cell>
        </row>
        <row r="1012">
          <cell r="A1012" t="str">
            <v>06.4132</v>
          </cell>
          <cell r="B1012" t="str">
            <v>06.4132</v>
          </cell>
          <cell r="D1012" t="str">
            <v>Eùp vaù daây ; tieát dieän 150 mm2</v>
          </cell>
          <cell r="E1012" t="str">
            <v>Moái</v>
          </cell>
          <cell r="F1012">
            <v>58309</v>
          </cell>
          <cell r="G1012">
            <v>11368</v>
          </cell>
          <cell r="H1012">
            <v>4166</v>
          </cell>
        </row>
        <row r="1013">
          <cell r="A1013" t="str">
            <v>06.4133</v>
          </cell>
          <cell r="B1013" t="str">
            <v>06.4133</v>
          </cell>
          <cell r="D1013" t="str">
            <v>Eùp vaù daây ; tieát dieän 185 mm2</v>
          </cell>
          <cell r="E1013" t="str">
            <v>Moái</v>
          </cell>
          <cell r="F1013">
            <v>58309</v>
          </cell>
          <cell r="G1013">
            <v>13916</v>
          </cell>
          <cell r="H1013">
            <v>4166</v>
          </cell>
        </row>
        <row r="1014">
          <cell r="A1014" t="str">
            <v>06.4134</v>
          </cell>
          <cell r="B1014" t="str">
            <v>06.4134</v>
          </cell>
          <cell r="D1014" t="str">
            <v>Eùp vaù daây ; tieát dieän 240 mm2</v>
          </cell>
          <cell r="E1014" t="str">
            <v>Moái</v>
          </cell>
          <cell r="F1014">
            <v>61572</v>
          </cell>
          <cell r="G1014">
            <v>18033</v>
          </cell>
          <cell r="H1014">
            <v>5207</v>
          </cell>
        </row>
        <row r="1015">
          <cell r="A1015" t="str">
            <v>06.4135</v>
          </cell>
          <cell r="B1015" t="str">
            <v>06.4135</v>
          </cell>
          <cell r="D1015" t="str">
            <v>Eùp vaù daây ; tieát dieän 300 mm2</v>
          </cell>
          <cell r="E1015" t="str">
            <v>Moái</v>
          </cell>
          <cell r="F1015">
            <v>61572</v>
          </cell>
          <cell r="G1015">
            <v>19209</v>
          </cell>
          <cell r="H1015">
            <v>5207</v>
          </cell>
        </row>
        <row r="1016">
          <cell r="A1016" t="str">
            <v>06.4136</v>
          </cell>
          <cell r="B1016" t="str">
            <v>06.4136</v>
          </cell>
          <cell r="D1016" t="str">
            <v>Eùp vaù daây ; tieát dieän 400 mm2</v>
          </cell>
          <cell r="E1016" t="str">
            <v>Moái</v>
          </cell>
          <cell r="F1016">
            <v>61572</v>
          </cell>
          <cell r="G1016">
            <v>23325</v>
          </cell>
          <cell r="H1016">
            <v>5207</v>
          </cell>
        </row>
        <row r="1017">
          <cell r="A1017" t="str">
            <v>06.4137</v>
          </cell>
          <cell r="B1017" t="str">
            <v>06.4137</v>
          </cell>
          <cell r="D1017" t="str">
            <v>Eùp vaù daây ; tieát dieän 500 mm2</v>
          </cell>
          <cell r="E1017" t="str">
            <v>Moái</v>
          </cell>
          <cell r="F1017">
            <v>61572</v>
          </cell>
          <cell r="G1017">
            <v>27049</v>
          </cell>
          <cell r="H1017">
            <v>5207</v>
          </cell>
        </row>
        <row r="1018">
          <cell r="A1018" t="str">
            <v>06.5011</v>
          </cell>
          <cell r="B1018" t="str">
            <v>06.5011</v>
          </cell>
          <cell r="C1018" t="str">
            <v>LAØM GIAØN GIAÙO RAÛI DAÂY 
VÖÔÏT CHÖÔÙNG NGAÏI VAÄT</v>
          </cell>
          <cell r="D1018" t="str">
            <v>Vöôït ñöôøng daây thoâng tin, haï theá tieát dieän daây &lt;= 50</v>
          </cell>
          <cell r="E1018" t="str">
            <v>Vò trí</v>
          </cell>
          <cell r="F1018">
            <v>80046</v>
          </cell>
          <cell r="G1018">
            <v>78346</v>
          </cell>
        </row>
        <row r="1019">
          <cell r="A1019" t="str">
            <v>06.5012</v>
          </cell>
          <cell r="B1019" t="str">
            <v>06.5012</v>
          </cell>
          <cell r="D1019" t="str">
            <v>Vöôït ñöôøng daây thoâng tin, haï theá tieát dieän daây &lt;= 95</v>
          </cell>
          <cell r="E1019" t="str">
            <v>Vò trí</v>
          </cell>
          <cell r="F1019">
            <v>111623</v>
          </cell>
          <cell r="G1019">
            <v>90887</v>
          </cell>
        </row>
        <row r="1020">
          <cell r="A1020" t="str">
            <v>06.5013</v>
          </cell>
          <cell r="B1020" t="str">
            <v>06.5013</v>
          </cell>
          <cell r="D1020" t="str">
            <v>Vöôït ñöôøng daây thoâng tin, haï theá tieát dieän daây &lt;= 150</v>
          </cell>
          <cell r="E1020" t="str">
            <v>Vò trí</v>
          </cell>
          <cell r="F1020">
            <v>143516</v>
          </cell>
          <cell r="G1020">
            <v>127737</v>
          </cell>
        </row>
        <row r="1021">
          <cell r="A1021" t="str">
            <v>06.5014</v>
          </cell>
          <cell r="B1021" t="str">
            <v>06.5014</v>
          </cell>
          <cell r="D1021" t="str">
            <v>Vöôït ñöôøng daây thoâng tin, haï theá tieát dieän daây &lt;= 240</v>
          </cell>
          <cell r="E1021" t="str">
            <v>Vò trí</v>
          </cell>
          <cell r="F1021">
            <v>174462</v>
          </cell>
          <cell r="G1021">
            <v>143530</v>
          </cell>
        </row>
        <row r="1022">
          <cell r="A1022" t="str">
            <v>06.5015</v>
          </cell>
          <cell r="B1022" t="str">
            <v>06.5015</v>
          </cell>
          <cell r="D1022" t="str">
            <v>Vöôït ñöôøng daây thoâng tin, haï theá tieát dieän daây &gt; 240</v>
          </cell>
          <cell r="E1022" t="str">
            <v>Vò trí</v>
          </cell>
          <cell r="F1022">
            <v>238247</v>
          </cell>
          <cell r="G1022">
            <v>226521</v>
          </cell>
        </row>
        <row r="1023">
          <cell r="A1023" t="str">
            <v>06.5021</v>
          </cell>
          <cell r="B1023" t="str">
            <v>06.5021</v>
          </cell>
          <cell r="D1023" t="str">
            <v>Vöôït ñöôøng daây 35kV tieát dieän daây &lt;= 50</v>
          </cell>
          <cell r="E1023" t="str">
            <v>Vò trí</v>
          </cell>
          <cell r="F1023">
            <v>127570</v>
          </cell>
          <cell r="G1023">
            <v>105596</v>
          </cell>
        </row>
        <row r="1024">
          <cell r="A1024" t="str">
            <v>06.5022</v>
          </cell>
          <cell r="B1024" t="str">
            <v>06.5022</v>
          </cell>
          <cell r="D1024" t="str">
            <v>Vöôït ñöôøng daây 35kV tieát dieän daây &lt;= 95</v>
          </cell>
          <cell r="E1024" t="str">
            <v>Vò trí</v>
          </cell>
          <cell r="F1024">
            <v>159462</v>
          </cell>
          <cell r="G1024">
            <v>121544</v>
          </cell>
        </row>
        <row r="1025">
          <cell r="A1025" t="str">
            <v>06.5023</v>
          </cell>
          <cell r="B1025" t="str">
            <v>06.5023</v>
          </cell>
          <cell r="D1025" t="str">
            <v>Vöôït ñöôøng daây 35kV tieát dieän daây &lt;= 150</v>
          </cell>
          <cell r="E1025" t="str">
            <v>Vò trí</v>
          </cell>
          <cell r="F1025">
            <v>190093</v>
          </cell>
          <cell r="G1025">
            <v>148795</v>
          </cell>
        </row>
        <row r="1026">
          <cell r="A1026" t="str">
            <v>06.5024</v>
          </cell>
          <cell r="B1026" t="str">
            <v>06.5024</v>
          </cell>
          <cell r="D1026" t="str">
            <v>Vöôït ñöôøng daây 35kV tieát dieän daây &lt;= 240</v>
          </cell>
          <cell r="E1026" t="str">
            <v>Vò trí</v>
          </cell>
          <cell r="F1026">
            <v>239193</v>
          </cell>
          <cell r="G1026">
            <v>166446</v>
          </cell>
        </row>
        <row r="1027">
          <cell r="A1027" t="str">
            <v>06.5025</v>
          </cell>
          <cell r="B1027" t="str">
            <v>06.5025</v>
          </cell>
          <cell r="D1027" t="str">
            <v>Vöôït ñöôøng daây 35kV tieát dieän daây &gt; 240</v>
          </cell>
          <cell r="E1027" t="str">
            <v>Vò trí</v>
          </cell>
          <cell r="F1027">
            <v>334870</v>
          </cell>
          <cell r="G1027">
            <v>290467</v>
          </cell>
        </row>
        <row r="1028">
          <cell r="A1028" t="str">
            <v>06.5033</v>
          </cell>
          <cell r="B1028" t="str">
            <v>06.5033</v>
          </cell>
          <cell r="D1028" t="str">
            <v>Vöôït ñöôøng daây &lt;=110kV  tieát dieän daây &lt;= 150</v>
          </cell>
          <cell r="E1028" t="str">
            <v>Vò trí</v>
          </cell>
          <cell r="F1028">
            <v>238247</v>
          </cell>
          <cell r="G1028">
            <v>317563</v>
          </cell>
        </row>
        <row r="1029">
          <cell r="A1029" t="str">
            <v>06.5034</v>
          </cell>
          <cell r="B1029" t="str">
            <v>06.5034</v>
          </cell>
          <cell r="D1029" t="str">
            <v>Vöôït ñöôøng daây &lt;=110kV  tieát dieän daây &lt;= 240</v>
          </cell>
          <cell r="E1029" t="str">
            <v>Vò trí</v>
          </cell>
          <cell r="F1029">
            <v>287032</v>
          </cell>
          <cell r="G1029">
            <v>356891</v>
          </cell>
        </row>
        <row r="1030">
          <cell r="A1030" t="str">
            <v>06.5035</v>
          </cell>
          <cell r="B1030" t="str">
            <v>06.5035</v>
          </cell>
          <cell r="D1030" t="str">
            <v>Vöôït ñöôøng daây &lt;=110kV  tieát dieän daây &gt; 240</v>
          </cell>
          <cell r="E1030" t="str">
            <v>Vò trí</v>
          </cell>
          <cell r="F1030">
            <v>396447</v>
          </cell>
          <cell r="G1030">
            <v>554303</v>
          </cell>
        </row>
        <row r="1031">
          <cell r="A1031" t="str">
            <v>06.5041</v>
          </cell>
          <cell r="B1031" t="str">
            <v>06.5041</v>
          </cell>
          <cell r="D1031" t="str">
            <v>Ñöôøng oâ toâ &lt;= 5m ; ñöôøng saét tieát dieän daây &lt;= 50</v>
          </cell>
          <cell r="E1031" t="str">
            <v>Vò trí</v>
          </cell>
          <cell r="F1031">
            <v>127570</v>
          </cell>
          <cell r="G1031">
            <v>105596</v>
          </cell>
        </row>
        <row r="1032">
          <cell r="A1032" t="str">
            <v>06.5042</v>
          </cell>
          <cell r="B1032" t="str">
            <v>06.5042</v>
          </cell>
          <cell r="D1032" t="str">
            <v>Ñöôøng oâ toâ &lt;= 5m ; ñöôøng saét tieát dieän daây &lt;= 95</v>
          </cell>
          <cell r="E1032" t="str">
            <v>Vò trí</v>
          </cell>
          <cell r="F1032">
            <v>159462</v>
          </cell>
          <cell r="G1032">
            <v>121544</v>
          </cell>
        </row>
        <row r="1033">
          <cell r="A1033" t="str">
            <v>06.5043</v>
          </cell>
          <cell r="B1033" t="str">
            <v>06.5043</v>
          </cell>
          <cell r="D1033" t="str">
            <v>Ñöôøng oâ toâ &lt;= 5m ; ñöôøng saét tieát dieän daây &lt;= 150</v>
          </cell>
          <cell r="E1033" t="str">
            <v>Vò trí</v>
          </cell>
          <cell r="F1033">
            <v>191354</v>
          </cell>
          <cell r="G1033">
            <v>148795</v>
          </cell>
        </row>
        <row r="1034">
          <cell r="A1034" t="str">
            <v>06.5044</v>
          </cell>
          <cell r="B1034" t="str">
            <v>06.5044</v>
          </cell>
          <cell r="D1034" t="str">
            <v>Ñöôøng oâ toâ &lt;= 5m ; ñöôøng saét tieát dieän daây &lt;= 240</v>
          </cell>
          <cell r="E1034" t="str">
            <v>Vò trí</v>
          </cell>
          <cell r="F1034">
            <v>239193</v>
          </cell>
          <cell r="G1034">
            <v>166446</v>
          </cell>
        </row>
        <row r="1035">
          <cell r="A1035" t="str">
            <v>06.5045</v>
          </cell>
          <cell r="B1035" t="str">
            <v>06.5045</v>
          </cell>
          <cell r="D1035" t="str">
            <v>Ñöôøng oâ toâ &lt;= 5m ; ñöôøng saét tieát dieän daây &gt; 240</v>
          </cell>
          <cell r="E1035" t="str">
            <v>Vò trí</v>
          </cell>
          <cell r="F1035">
            <v>274870</v>
          </cell>
          <cell r="G1035">
            <v>290467</v>
          </cell>
        </row>
        <row r="1036">
          <cell r="A1036" t="str">
            <v>06.5051</v>
          </cell>
          <cell r="B1036" t="str">
            <v>06.5051</v>
          </cell>
          <cell r="D1036" t="str">
            <v>Ñöôøng giao thoâng &lt;= 10m tieát dieän daây &lt;= 50</v>
          </cell>
          <cell r="E1036" t="str">
            <v>Vò trí</v>
          </cell>
          <cell r="F1036">
            <v>159462</v>
          </cell>
          <cell r="G1036">
            <v>125725</v>
          </cell>
        </row>
        <row r="1037">
          <cell r="A1037" t="str">
            <v>06.5052</v>
          </cell>
          <cell r="B1037" t="str">
            <v>06.5052</v>
          </cell>
          <cell r="D1037" t="str">
            <v>Ñöôøng giao thoâng &lt;= 10m tieát dieän daây &lt;= 95</v>
          </cell>
          <cell r="E1037" t="str">
            <v>Vò trí</v>
          </cell>
          <cell r="F1037">
            <v>221922</v>
          </cell>
          <cell r="G1037">
            <v>159014</v>
          </cell>
        </row>
        <row r="1038">
          <cell r="A1038" t="str">
            <v>06.5053</v>
          </cell>
          <cell r="B1038" t="str">
            <v>06.5053</v>
          </cell>
          <cell r="D1038" t="str">
            <v>Ñöôøng giao thoâng &lt;= 10m tieát dieän daây &lt;= 150</v>
          </cell>
          <cell r="E1038" t="str">
            <v>Vò trí</v>
          </cell>
          <cell r="F1038">
            <v>284193</v>
          </cell>
          <cell r="G1038">
            <v>194471</v>
          </cell>
        </row>
        <row r="1039">
          <cell r="A1039" t="str">
            <v>06.5054</v>
          </cell>
          <cell r="B1039" t="str">
            <v>06.5054</v>
          </cell>
          <cell r="D1039" t="str">
            <v>Ñöôøng giao thoâng &lt;= 10m tieát dieän daây &lt;= 240</v>
          </cell>
          <cell r="E1039" t="str">
            <v>Vò trí</v>
          </cell>
          <cell r="F1039">
            <v>350186</v>
          </cell>
          <cell r="G1039">
            <v>218470</v>
          </cell>
        </row>
        <row r="1040">
          <cell r="A1040" t="str">
            <v>06.5055</v>
          </cell>
          <cell r="B1040" t="str">
            <v>06.5055</v>
          </cell>
          <cell r="D1040" t="str">
            <v>Ñöôøng giao thoâng &lt;= 10m tieát dieän daây &gt; 240</v>
          </cell>
          <cell r="E1040" t="str">
            <v>Vò trí</v>
          </cell>
          <cell r="F1040">
            <v>399412</v>
          </cell>
          <cell r="G1040">
            <v>345433</v>
          </cell>
        </row>
        <row r="1041">
          <cell r="A1041" t="str">
            <v>06.5061</v>
          </cell>
          <cell r="B1041" t="str">
            <v>06.5061</v>
          </cell>
          <cell r="D1041" t="str">
            <v>Ñöôøng giao thoâng &gt;10m tieát dieän daây &lt;= 50</v>
          </cell>
          <cell r="E1041" t="str">
            <v>Vò trí</v>
          </cell>
          <cell r="F1041">
            <v>189462</v>
          </cell>
          <cell r="G1041">
            <v>143995</v>
          </cell>
        </row>
        <row r="1042">
          <cell r="A1042" t="str">
            <v>06.5062</v>
          </cell>
          <cell r="B1042" t="str">
            <v>06.5062</v>
          </cell>
          <cell r="D1042" t="str">
            <v>Ñöôøng giao thoâng &gt;10m tieát dieän daây &lt;= 95</v>
          </cell>
          <cell r="E1042" t="str">
            <v>Vò trí</v>
          </cell>
          <cell r="F1042">
            <v>269130</v>
          </cell>
          <cell r="G1042">
            <v>190445</v>
          </cell>
        </row>
        <row r="1043">
          <cell r="A1043" t="str">
            <v>06.5063</v>
          </cell>
          <cell r="B1043" t="str">
            <v>06.5063</v>
          </cell>
          <cell r="D1043" t="str">
            <v>Ñöôøng giao thoâng &gt;10m tieát dieän daây &lt;= 150</v>
          </cell>
          <cell r="E1043" t="str">
            <v>Vò trí</v>
          </cell>
          <cell r="F1043">
            <v>350186</v>
          </cell>
          <cell r="G1043">
            <v>233024</v>
          </cell>
        </row>
        <row r="1044">
          <cell r="A1044" t="str">
            <v>06.5064</v>
          </cell>
          <cell r="B1044" t="str">
            <v>06.5064</v>
          </cell>
          <cell r="D1044" t="str">
            <v>Ñöôøng giao thoâng &gt;10m tieát dieän daây &lt;= 240</v>
          </cell>
          <cell r="E1044" t="str">
            <v>Vò trí</v>
          </cell>
          <cell r="F1044">
            <v>411447</v>
          </cell>
          <cell r="G1044">
            <v>261823</v>
          </cell>
        </row>
        <row r="1045">
          <cell r="A1045" t="str">
            <v>06.5065</v>
          </cell>
          <cell r="B1045" t="str">
            <v>06.5065</v>
          </cell>
          <cell r="D1045" t="str">
            <v>Ñöôøng giao thoâng &gt;10m tieát dieän daây &gt; 240</v>
          </cell>
          <cell r="E1045" t="str">
            <v>Vò trí</v>
          </cell>
          <cell r="F1045">
            <v>568260</v>
          </cell>
          <cell r="G1045">
            <v>410618</v>
          </cell>
        </row>
        <row r="1046">
          <cell r="A1046" t="str">
            <v>06.5071</v>
          </cell>
          <cell r="B1046" t="str">
            <v>06.5071</v>
          </cell>
          <cell r="D1046" t="str">
            <v>Vò trí beû goùc tieát dieän daây &lt;= 50</v>
          </cell>
          <cell r="E1046" t="str">
            <v>Vò trí</v>
          </cell>
          <cell r="G1046">
            <v>30968</v>
          </cell>
        </row>
        <row r="1047">
          <cell r="A1047" t="str">
            <v>06.5072</v>
          </cell>
          <cell r="B1047" t="str">
            <v>06.5072</v>
          </cell>
          <cell r="D1047" t="str">
            <v>Vò trí beû goùc tieát dieän daây &lt;= 95</v>
          </cell>
          <cell r="E1047" t="str">
            <v>Vò trí</v>
          </cell>
          <cell r="G1047">
            <v>61933</v>
          </cell>
        </row>
        <row r="1048">
          <cell r="A1048" t="str">
            <v>06.5073</v>
          </cell>
          <cell r="B1048" t="str">
            <v>06.5073</v>
          </cell>
          <cell r="D1048" t="str">
            <v>Vò trí beû goùc tieát dieän daây &lt;= 150</v>
          </cell>
          <cell r="E1048" t="str">
            <v>Vò trí</v>
          </cell>
          <cell r="G1048">
            <v>78346</v>
          </cell>
        </row>
        <row r="1049">
          <cell r="A1049" t="str">
            <v>06.5074</v>
          </cell>
          <cell r="B1049" t="str">
            <v>06.5074</v>
          </cell>
          <cell r="D1049" t="str">
            <v>Vò trí beû goùc tieát dieän daây &lt;= 240</v>
          </cell>
          <cell r="E1049" t="str">
            <v>Vò trí</v>
          </cell>
          <cell r="G1049">
            <v>80978</v>
          </cell>
        </row>
        <row r="1050">
          <cell r="A1050" t="str">
            <v>06.5075</v>
          </cell>
          <cell r="B1050" t="str">
            <v>06.5075</v>
          </cell>
          <cell r="D1050" t="str">
            <v>Vò trí beû goùc tieát dieän daây &gt; 240</v>
          </cell>
          <cell r="E1050" t="str">
            <v>Vò trí</v>
          </cell>
          <cell r="G1050">
            <v>150188</v>
          </cell>
        </row>
        <row r="1051">
          <cell r="A1051" t="str">
            <v>06.5081</v>
          </cell>
          <cell r="B1051" t="str">
            <v>06.5081</v>
          </cell>
          <cell r="D1051" t="str">
            <v>Vöôït soâng &lt;=300m  tieát dieän daây &lt;= 95</v>
          </cell>
          <cell r="E1051" t="str">
            <v>Vò trí</v>
          </cell>
          <cell r="G1051">
            <v>261513</v>
          </cell>
        </row>
        <row r="1052">
          <cell r="A1052" t="str">
            <v>06.5082</v>
          </cell>
          <cell r="B1052" t="str">
            <v>06.5082</v>
          </cell>
          <cell r="D1052" t="str">
            <v>Vöôït soâng &lt;=300m  tieát dieän daây &lt;= 150</v>
          </cell>
          <cell r="E1052" t="str">
            <v>Vò trí</v>
          </cell>
          <cell r="G1052">
            <v>391728</v>
          </cell>
        </row>
        <row r="1053">
          <cell r="A1053" t="str">
            <v>06.5083</v>
          </cell>
          <cell r="B1053" t="str">
            <v>06.5083</v>
          </cell>
          <cell r="D1053" t="str">
            <v>Vöôït soâng &lt;=300m  tieát dieän daây &lt;= 240</v>
          </cell>
          <cell r="E1053" t="str">
            <v>Vò trí</v>
          </cell>
          <cell r="G1053">
            <v>440965</v>
          </cell>
        </row>
        <row r="1054">
          <cell r="A1054" t="str">
            <v>06.5084</v>
          </cell>
          <cell r="B1054" t="str">
            <v>06.5084</v>
          </cell>
          <cell r="D1054" t="str">
            <v>Vöôït soâng &lt;=300m  tieát dieän daây &gt; 240</v>
          </cell>
          <cell r="E1054" t="str">
            <v>Vò trí</v>
          </cell>
          <cell r="G1054">
            <v>799869</v>
          </cell>
        </row>
        <row r="1055">
          <cell r="A1055" t="str">
            <v>06.5091</v>
          </cell>
          <cell r="B1055" t="str">
            <v>06.5091</v>
          </cell>
          <cell r="D1055" t="str">
            <v>Vöôït soâng &gt;300m  tieát dieän daây &lt;= 95</v>
          </cell>
          <cell r="E1055" t="str">
            <v>Vò trí</v>
          </cell>
          <cell r="G1055">
            <v>418050</v>
          </cell>
        </row>
        <row r="1056">
          <cell r="A1056" t="str">
            <v>06.5092</v>
          </cell>
          <cell r="B1056" t="str">
            <v>06.5092</v>
          </cell>
          <cell r="D1056" t="str">
            <v>Vöôït soâng &gt;300m  tieát dieän daây &lt;= 150</v>
          </cell>
          <cell r="E1056" t="str">
            <v>Vò trí</v>
          </cell>
          <cell r="G1056">
            <v>625836</v>
          </cell>
        </row>
        <row r="1057">
          <cell r="A1057" t="str">
            <v>06.5093</v>
          </cell>
          <cell r="B1057" t="str">
            <v>06.5093</v>
          </cell>
          <cell r="D1057" t="str">
            <v>Vöôït soâng &gt;300m  tieát dieän daây &lt;= 240</v>
          </cell>
          <cell r="E1057" t="str">
            <v>Vò trí</v>
          </cell>
          <cell r="G1057">
            <v>705420</v>
          </cell>
        </row>
        <row r="1058">
          <cell r="A1058" t="str">
            <v>06.5094</v>
          </cell>
          <cell r="B1058" t="str">
            <v>06.5094</v>
          </cell>
          <cell r="D1058" t="str">
            <v>Vöôït soâng &gt;300m  tieát dieän daây &gt; 240</v>
          </cell>
          <cell r="E1058" t="str">
            <v>Vò trí</v>
          </cell>
          <cell r="G1058">
            <v>1279697</v>
          </cell>
        </row>
        <row r="1059">
          <cell r="A1059" t="str">
            <v>06.6101</v>
          </cell>
          <cell r="B1059" t="str">
            <v>06.6101</v>
          </cell>
          <cell r="C1059" t="str">
            <v>RAÛI CAÊNG DAÂY LAÁY ÑOÄ VOÕNG 
BAÈNG THUÛ COÂNG</v>
          </cell>
          <cell r="D1059" t="str">
            <v>Daây AC,ACSR, tieát dieän daây 16mm2</v>
          </cell>
          <cell r="E1059" t="str">
            <v>km daây</v>
          </cell>
          <cell r="F1059">
            <v>226789</v>
          </cell>
          <cell r="G1059">
            <v>136996</v>
          </cell>
        </row>
        <row r="1060">
          <cell r="A1060" t="str">
            <v>06.6102</v>
          </cell>
          <cell r="B1060" t="str">
            <v>06.6102</v>
          </cell>
          <cell r="D1060" t="str">
            <v>Daây AC,ACSR, tieát dieän daây 25mm2</v>
          </cell>
          <cell r="E1060" t="str">
            <v>km daây</v>
          </cell>
          <cell r="F1060">
            <v>226789</v>
          </cell>
          <cell r="G1060">
            <v>180548</v>
          </cell>
        </row>
        <row r="1061">
          <cell r="A1061" t="str">
            <v>06.6103</v>
          </cell>
          <cell r="B1061" t="str">
            <v>06.6103</v>
          </cell>
          <cell r="D1061" t="str">
            <v>Daây AC,ACSR, tieát dieän daây 35mm2</v>
          </cell>
          <cell r="E1061" t="str">
            <v>km daây</v>
          </cell>
          <cell r="F1061">
            <v>226789</v>
          </cell>
          <cell r="G1061">
            <v>198262</v>
          </cell>
        </row>
        <row r="1062">
          <cell r="A1062" t="str">
            <v>06.6104</v>
          </cell>
          <cell r="B1062" t="str">
            <v>06.6104</v>
          </cell>
          <cell r="D1062" t="str">
            <v>Daây AC,ACSR, tieát dieän daây 50mm2</v>
          </cell>
          <cell r="E1062" t="str">
            <v>km daây</v>
          </cell>
          <cell r="F1062">
            <v>227189</v>
          </cell>
          <cell r="G1062">
            <v>261153</v>
          </cell>
        </row>
        <row r="1063">
          <cell r="A1063" t="str">
            <v>06.6105</v>
          </cell>
          <cell r="B1063" t="str">
            <v>06.6105</v>
          </cell>
          <cell r="D1063" t="str">
            <v>Daây AC,ACSR, tieát dieän daây 70mm2</v>
          </cell>
          <cell r="E1063" t="str">
            <v>km daây</v>
          </cell>
          <cell r="F1063">
            <v>227189</v>
          </cell>
          <cell r="G1063">
            <v>348908</v>
          </cell>
        </row>
        <row r="1064">
          <cell r="A1064" t="str">
            <v>06.6106</v>
          </cell>
          <cell r="B1064" t="str">
            <v>06.6106</v>
          </cell>
          <cell r="D1064" t="str">
            <v>Daây AC,ACSR, tieát dieän daây 95mm2</v>
          </cell>
          <cell r="E1064" t="str">
            <v>km daây</v>
          </cell>
          <cell r="F1064">
            <v>227189</v>
          </cell>
          <cell r="G1064">
            <v>475178</v>
          </cell>
        </row>
        <row r="1065">
          <cell r="A1065" t="str">
            <v>06.6107</v>
          </cell>
          <cell r="B1065" t="str">
            <v>06.6107</v>
          </cell>
          <cell r="D1065" t="str">
            <v>Daây AC,ACSR, tieát dieän daây 120mm2</v>
          </cell>
          <cell r="E1065" t="str">
            <v>km daây</v>
          </cell>
          <cell r="F1065">
            <v>319671</v>
          </cell>
          <cell r="G1065">
            <v>588862</v>
          </cell>
        </row>
        <row r="1066">
          <cell r="A1066" t="str">
            <v>06.6108</v>
          </cell>
          <cell r="B1066" t="str">
            <v>06.6108</v>
          </cell>
          <cell r="D1066" t="str">
            <v>Daây AC,ACSR, tieát dieän daây 150mm2</v>
          </cell>
          <cell r="E1066" t="str">
            <v>km daây</v>
          </cell>
          <cell r="F1066">
            <v>319671</v>
          </cell>
          <cell r="G1066">
            <v>712550</v>
          </cell>
        </row>
        <row r="1067">
          <cell r="A1067" t="str">
            <v>06.6109</v>
          </cell>
          <cell r="B1067" t="str">
            <v>06.6109</v>
          </cell>
          <cell r="D1067" t="str">
            <v>Daây AC,ACSR, tieát dieän daây 185mm2</v>
          </cell>
          <cell r="E1067" t="str">
            <v>km daây</v>
          </cell>
          <cell r="F1067">
            <v>319671</v>
          </cell>
          <cell r="G1067">
            <v>840899</v>
          </cell>
        </row>
        <row r="1068">
          <cell r="A1068" t="str">
            <v>06.6110</v>
          </cell>
          <cell r="B1068" t="str">
            <v>06.6110</v>
          </cell>
          <cell r="D1068" t="str">
            <v>Daây AC,ACSR, tieát dieän daây 240mm2</v>
          </cell>
          <cell r="E1068" t="str">
            <v>km daây</v>
          </cell>
          <cell r="F1068">
            <v>319671</v>
          </cell>
          <cell r="G1068">
            <v>924792</v>
          </cell>
        </row>
        <row r="1069">
          <cell r="A1069" t="str">
            <v>06.6111</v>
          </cell>
          <cell r="B1069" t="str">
            <v>06.6111</v>
          </cell>
          <cell r="D1069" t="str">
            <v>Daây AC,ACSR, tieát dieän daây 300mm2</v>
          </cell>
          <cell r="E1069" t="str">
            <v>km daây</v>
          </cell>
          <cell r="F1069">
            <v>381206</v>
          </cell>
          <cell r="G1069">
            <v>1166252</v>
          </cell>
        </row>
        <row r="1070">
          <cell r="A1070" t="str">
            <v>06.6112</v>
          </cell>
          <cell r="B1070" t="str">
            <v>06.6112</v>
          </cell>
          <cell r="D1070" t="str">
            <v>Daây AC,ACSR, tieát dieän daây 400mm2</v>
          </cell>
          <cell r="E1070" t="str">
            <v>km daây</v>
          </cell>
          <cell r="F1070">
            <v>381206</v>
          </cell>
          <cell r="G1070">
            <v>1540543</v>
          </cell>
        </row>
        <row r="1071">
          <cell r="A1071" t="str">
            <v>06.6113</v>
          </cell>
          <cell r="B1071" t="str">
            <v>06.6113</v>
          </cell>
          <cell r="D1071" t="str">
            <v>Daây AC,ACSR, tieát dieän daây 500mm2</v>
          </cell>
          <cell r="E1071" t="str">
            <v>km daây</v>
          </cell>
          <cell r="F1071">
            <v>381206</v>
          </cell>
          <cell r="G1071">
            <v>1805127</v>
          </cell>
        </row>
        <row r="1072">
          <cell r="A1072" t="str">
            <v>06.6114</v>
          </cell>
          <cell r="B1072" t="str">
            <v>06.6114</v>
          </cell>
          <cell r="D1072" t="str">
            <v>Daây AC,ACSR, tieát dieän daây &gt;500mm2</v>
          </cell>
          <cell r="E1072" t="str">
            <v>km daây</v>
          </cell>
          <cell r="F1072">
            <v>381206</v>
          </cell>
          <cell r="G1072">
            <v>2345486</v>
          </cell>
        </row>
        <row r="1073">
          <cell r="A1073" t="str">
            <v>06.6121</v>
          </cell>
          <cell r="B1073" t="str">
            <v>06.6121</v>
          </cell>
          <cell r="D1073" t="str">
            <v>Daây A, tieát dieän daây 16mm2</v>
          </cell>
          <cell r="E1073" t="str">
            <v>km daây</v>
          </cell>
          <cell r="F1073">
            <v>226789</v>
          </cell>
          <cell r="G1073">
            <v>92630</v>
          </cell>
        </row>
        <row r="1074">
          <cell r="A1074" t="str">
            <v>06.6122</v>
          </cell>
          <cell r="B1074" t="str">
            <v>06.6122</v>
          </cell>
          <cell r="D1074" t="str">
            <v>Daây A, tieát dieän daây 25mm2</v>
          </cell>
          <cell r="E1074" t="str">
            <v>km daây</v>
          </cell>
          <cell r="F1074">
            <v>226789</v>
          </cell>
          <cell r="G1074">
            <v>121882</v>
          </cell>
        </row>
        <row r="1075">
          <cell r="A1075" t="str">
            <v>06.6123</v>
          </cell>
          <cell r="B1075" t="str">
            <v>06.6123</v>
          </cell>
          <cell r="D1075" t="str">
            <v>Daây A, tieát dieän daây 35mm2</v>
          </cell>
          <cell r="E1075" t="str">
            <v>km daây</v>
          </cell>
          <cell r="F1075">
            <v>226789</v>
          </cell>
          <cell r="G1075">
            <v>159259</v>
          </cell>
        </row>
        <row r="1076">
          <cell r="A1076" t="str">
            <v>06.6124</v>
          </cell>
          <cell r="B1076" t="str">
            <v>06.6124</v>
          </cell>
          <cell r="D1076" t="str">
            <v>Daây A, tieát dieän daây 50mm2</v>
          </cell>
          <cell r="E1076" t="str">
            <v>km daây</v>
          </cell>
          <cell r="F1076">
            <v>227189</v>
          </cell>
          <cell r="G1076">
            <v>208012</v>
          </cell>
        </row>
        <row r="1077">
          <cell r="A1077" t="str">
            <v>06.6125</v>
          </cell>
          <cell r="B1077" t="str">
            <v>06.6125</v>
          </cell>
          <cell r="D1077" t="str">
            <v>Daây A, tieát dieän daây 70mm2</v>
          </cell>
          <cell r="E1077" t="str">
            <v>km daây</v>
          </cell>
          <cell r="F1077">
            <v>227189</v>
          </cell>
          <cell r="G1077">
            <v>279516</v>
          </cell>
        </row>
        <row r="1078">
          <cell r="A1078" t="str">
            <v>06.6126</v>
          </cell>
          <cell r="B1078" t="str">
            <v>06.6126</v>
          </cell>
          <cell r="D1078" t="str">
            <v>Daây A, tieát dieän daây 95mm2</v>
          </cell>
          <cell r="E1078" t="str">
            <v>km daây</v>
          </cell>
          <cell r="F1078">
            <v>227189</v>
          </cell>
          <cell r="G1078">
            <v>381897</v>
          </cell>
        </row>
        <row r="1079">
          <cell r="A1079" t="str">
            <v>06.6131</v>
          </cell>
          <cell r="B1079" t="str">
            <v>06.6131</v>
          </cell>
          <cell r="D1079" t="str">
            <v>Daây choáng seùt, tieát dieän daây 16mm2</v>
          </cell>
          <cell r="E1079" t="str">
            <v>km daây</v>
          </cell>
          <cell r="F1079">
            <v>226789</v>
          </cell>
          <cell r="G1079">
            <v>264403</v>
          </cell>
        </row>
        <row r="1080">
          <cell r="A1080" t="str">
            <v>06.6132</v>
          </cell>
          <cell r="B1080" t="str">
            <v>06.6132</v>
          </cell>
          <cell r="D1080" t="str">
            <v>Daây choáng seùt, tieát dieän daây 25mm2</v>
          </cell>
          <cell r="E1080" t="str">
            <v>km daây</v>
          </cell>
          <cell r="F1080">
            <v>226789</v>
          </cell>
          <cell r="G1080">
            <v>325019</v>
          </cell>
        </row>
        <row r="1081">
          <cell r="A1081" t="str">
            <v>06.6133</v>
          </cell>
          <cell r="B1081" t="str">
            <v>06.6133</v>
          </cell>
          <cell r="D1081" t="str">
            <v>Daây choáng seùt, tieát dieän daây 35mm2</v>
          </cell>
          <cell r="E1081" t="str">
            <v>km daây</v>
          </cell>
          <cell r="F1081">
            <v>226789</v>
          </cell>
          <cell r="G1081">
            <v>365484</v>
          </cell>
        </row>
        <row r="1082">
          <cell r="A1082" t="str">
            <v>06.6134</v>
          </cell>
          <cell r="B1082" t="str">
            <v>06.6134</v>
          </cell>
          <cell r="D1082" t="str">
            <v>Daây choáng seùt, tieát dieän daây 50mm2</v>
          </cell>
          <cell r="E1082" t="str">
            <v>km daây</v>
          </cell>
          <cell r="F1082">
            <v>227189</v>
          </cell>
          <cell r="G1082">
            <v>409524</v>
          </cell>
        </row>
        <row r="1083">
          <cell r="A1083" t="str">
            <v>06.6135</v>
          </cell>
          <cell r="B1083" t="str">
            <v>06.6135</v>
          </cell>
          <cell r="D1083" t="str">
            <v>Daây choáng seùt, tieát dieän daây 70mm2</v>
          </cell>
          <cell r="E1083" t="str">
            <v>km daây</v>
          </cell>
          <cell r="F1083">
            <v>227189</v>
          </cell>
          <cell r="G1083">
            <v>491429</v>
          </cell>
        </row>
        <row r="1084">
          <cell r="A1084" t="str">
            <v>06.6141</v>
          </cell>
          <cell r="B1084" t="str">
            <v>06.6141</v>
          </cell>
          <cell r="D1084" t="str">
            <v>Daây ñoàng, tieát dieän daây 16mm2</v>
          </cell>
          <cell r="E1084" t="str">
            <v>km daây</v>
          </cell>
          <cell r="F1084">
            <v>226789</v>
          </cell>
          <cell r="G1084">
            <v>181198</v>
          </cell>
        </row>
        <row r="1085">
          <cell r="A1085" t="str">
            <v>06.6142</v>
          </cell>
          <cell r="B1085" t="str">
            <v>06.6142</v>
          </cell>
          <cell r="D1085" t="str">
            <v>Daây ñoàng, tieát dieän daây 25mm2</v>
          </cell>
          <cell r="E1085" t="str">
            <v>km daây</v>
          </cell>
          <cell r="F1085">
            <v>226789</v>
          </cell>
          <cell r="G1085">
            <v>235151</v>
          </cell>
        </row>
        <row r="1086">
          <cell r="A1086" t="str">
            <v>06.6143</v>
          </cell>
          <cell r="B1086" t="str">
            <v>06.6143</v>
          </cell>
          <cell r="D1086" t="str">
            <v>Daây ñoàng, tieát dieän daây 35mm2</v>
          </cell>
          <cell r="E1086" t="str">
            <v>km daây</v>
          </cell>
          <cell r="F1086">
            <v>226789</v>
          </cell>
          <cell r="G1086">
            <v>257740</v>
          </cell>
        </row>
        <row r="1087">
          <cell r="A1087" t="str">
            <v>06.6144</v>
          </cell>
          <cell r="B1087" t="str">
            <v>06.6144</v>
          </cell>
          <cell r="D1087" t="str">
            <v>Daây ñoàng, tieát dieän daây 50mm2</v>
          </cell>
          <cell r="E1087" t="str">
            <v>km daây</v>
          </cell>
          <cell r="F1087">
            <v>227189</v>
          </cell>
          <cell r="G1087">
            <v>336720</v>
          </cell>
        </row>
        <row r="1088">
          <cell r="A1088" t="str">
            <v>06.6145</v>
          </cell>
          <cell r="B1088" t="str">
            <v>06.6145</v>
          </cell>
          <cell r="D1088" t="str">
            <v>Daây ñoàng, tieát dieän daây 70mm2</v>
          </cell>
          <cell r="E1088" t="str">
            <v>km daây</v>
          </cell>
          <cell r="F1088">
            <v>227189</v>
          </cell>
          <cell r="G1088">
            <v>453564</v>
          </cell>
        </row>
        <row r="1089">
          <cell r="A1089" t="str">
            <v>06.6146</v>
          </cell>
          <cell r="B1089" t="str">
            <v>06.6146</v>
          </cell>
          <cell r="D1089" t="str">
            <v>Daây ñoàng, tieát dieän daây 95mm2</v>
          </cell>
          <cell r="E1089" t="str">
            <v>km daây</v>
          </cell>
          <cell r="F1089">
            <v>227189</v>
          </cell>
          <cell r="G1089">
            <v>618186</v>
          </cell>
        </row>
        <row r="1090">
          <cell r="A1090" t="str">
            <v>06.6147</v>
          </cell>
          <cell r="B1090" t="str">
            <v>06.6147</v>
          </cell>
          <cell r="D1090" t="str">
            <v>Daây ñoàng, tieát dieän daây 120mm2</v>
          </cell>
          <cell r="E1090" t="str">
            <v>km daây</v>
          </cell>
          <cell r="F1090">
            <v>319671</v>
          </cell>
          <cell r="G1090">
            <v>760233</v>
          </cell>
        </row>
        <row r="1091">
          <cell r="A1091" t="str">
            <v>06.6148</v>
          </cell>
          <cell r="B1091" t="str">
            <v>06.6148</v>
          </cell>
          <cell r="D1091" t="str">
            <v>Daây ñoàng, tieát dieän daây 150mm2</v>
          </cell>
          <cell r="E1091" t="str">
            <v>km daây</v>
          </cell>
          <cell r="F1091">
            <v>319671</v>
          </cell>
          <cell r="G1091">
            <v>926046</v>
          </cell>
        </row>
        <row r="1092">
          <cell r="A1092" t="str">
            <v>06.6149</v>
          </cell>
          <cell r="B1092" t="str">
            <v>06.6149</v>
          </cell>
          <cell r="D1092" t="str">
            <v>Daây ñoàng, tieát dieän daây 185mm2</v>
          </cell>
          <cell r="E1092" t="str">
            <v>km daây</v>
          </cell>
          <cell r="F1092">
            <v>319671</v>
          </cell>
          <cell r="G1092">
            <v>1093115</v>
          </cell>
        </row>
        <row r="1093">
          <cell r="A1093" t="str">
            <v>06.6150</v>
          </cell>
          <cell r="B1093" t="str">
            <v>06.6150</v>
          </cell>
          <cell r="D1093" t="str">
            <v>Daây ñoàng, tieát dieän daây 240mm2</v>
          </cell>
          <cell r="E1093" t="str">
            <v>km daây</v>
          </cell>
          <cell r="F1093">
            <v>319671</v>
          </cell>
          <cell r="G1093">
            <v>1202283</v>
          </cell>
        </row>
        <row r="1094">
          <cell r="A1094" t="str">
            <v>06.6201</v>
          </cell>
          <cell r="B1094" t="str">
            <v>06.6201</v>
          </cell>
          <cell r="C1094" t="str">
            <v xml:space="preserve">RAÛI CAÊNG DAÂY LAÁY ÑOÄ VOÕNG BAÈNG THUÛ COÂNG KEÁT HÔÏP MAÙY KEÙO
</v>
          </cell>
          <cell r="D1094" t="str">
            <v>Daây nhoâm loõi theùp AC; tieát dieän daây 50mm2</v>
          </cell>
          <cell r="E1094" t="str">
            <v>km daây</v>
          </cell>
          <cell r="F1094">
            <v>227189</v>
          </cell>
          <cell r="G1094">
            <v>118632</v>
          </cell>
          <cell r="H1094">
            <v>129843</v>
          </cell>
        </row>
        <row r="1095">
          <cell r="A1095" t="str">
            <v>06.6202</v>
          </cell>
          <cell r="B1095" t="str">
            <v>06.6202</v>
          </cell>
          <cell r="D1095" t="str">
            <v>Daây nhoâm loõi theùp AC; tieát dieän daây 70mm2</v>
          </cell>
          <cell r="E1095" t="str">
            <v>km daây</v>
          </cell>
          <cell r="F1095">
            <v>227189</v>
          </cell>
          <cell r="G1095">
            <v>155522</v>
          </cell>
          <cell r="H1095">
            <v>129843</v>
          </cell>
        </row>
        <row r="1096">
          <cell r="A1096" t="str">
            <v>06.6203</v>
          </cell>
          <cell r="B1096" t="str">
            <v>06.6203</v>
          </cell>
          <cell r="D1096" t="str">
            <v>Daây nhoâm loõi theùp AC; tieát dieän daây 95mm2</v>
          </cell>
          <cell r="E1096" t="str">
            <v>km daây</v>
          </cell>
          <cell r="F1096">
            <v>227189</v>
          </cell>
          <cell r="G1096">
            <v>206062</v>
          </cell>
          <cell r="H1096">
            <v>129843</v>
          </cell>
        </row>
        <row r="1097">
          <cell r="A1097" t="str">
            <v>06.6204</v>
          </cell>
          <cell r="B1097" t="str">
            <v>06.6204</v>
          </cell>
          <cell r="D1097" t="str">
            <v>Daây nhoâm loõi theùp AC; tieát dieän daây 120mm2</v>
          </cell>
          <cell r="E1097" t="str">
            <v>km daây</v>
          </cell>
          <cell r="F1097">
            <v>319671</v>
          </cell>
          <cell r="G1097">
            <v>314418</v>
          </cell>
          <cell r="H1097">
            <v>129843</v>
          </cell>
        </row>
        <row r="1098">
          <cell r="A1098" t="str">
            <v>06.6205</v>
          </cell>
          <cell r="B1098" t="str">
            <v>06.6205</v>
          </cell>
          <cell r="D1098" t="str">
            <v>Daây nhoâm loõi theùp AC; tieát dieän daây 150mm2</v>
          </cell>
          <cell r="E1098" t="str">
            <v>km daây</v>
          </cell>
          <cell r="F1098">
            <v>319671</v>
          </cell>
          <cell r="G1098">
            <v>353317</v>
          </cell>
          <cell r="H1098">
            <v>129843</v>
          </cell>
        </row>
        <row r="1099">
          <cell r="A1099" t="str">
            <v>06.6206</v>
          </cell>
          <cell r="B1099" t="str">
            <v>06.6206</v>
          </cell>
          <cell r="D1099" t="str">
            <v>Daây nhoâm loõi theùp AC; tieát dieän daây 185mm2</v>
          </cell>
          <cell r="E1099" t="str">
            <v>km daây</v>
          </cell>
          <cell r="F1099">
            <v>319671</v>
          </cell>
          <cell r="G1099">
            <v>451013</v>
          </cell>
          <cell r="H1099">
            <v>194764</v>
          </cell>
        </row>
        <row r="1100">
          <cell r="A1100" t="str">
            <v>06.6207</v>
          </cell>
          <cell r="B1100" t="str">
            <v>06.6207</v>
          </cell>
          <cell r="D1100" t="str">
            <v>Daây nhoâm loõi theùp AC; tieát dieän daây 240mm2</v>
          </cell>
          <cell r="E1100" t="str">
            <v>km daây</v>
          </cell>
          <cell r="F1100">
            <v>319671</v>
          </cell>
          <cell r="G1100">
            <v>504611</v>
          </cell>
          <cell r="H1100">
            <v>194764</v>
          </cell>
        </row>
        <row r="1101">
          <cell r="A1101" t="str">
            <v>06.6208</v>
          </cell>
          <cell r="B1101" t="str">
            <v>06.6208</v>
          </cell>
          <cell r="D1101" t="str">
            <v>Daây nhoâm loõi theùp AC; tieát dieän daây 300mm2</v>
          </cell>
          <cell r="E1101" t="str">
            <v>km daây</v>
          </cell>
          <cell r="F1101">
            <v>381206</v>
          </cell>
          <cell r="G1101">
            <v>554983</v>
          </cell>
          <cell r="H1101">
            <v>194764</v>
          </cell>
        </row>
        <row r="1102">
          <cell r="A1102" t="str">
            <v>06.6209</v>
          </cell>
          <cell r="B1102" t="str">
            <v>06.6209</v>
          </cell>
          <cell r="D1102" t="str">
            <v>Daây nhoâm loõi theùp AC; tieát dieän daây 400mm2</v>
          </cell>
          <cell r="E1102" t="str">
            <v>km daây</v>
          </cell>
          <cell r="F1102">
            <v>381206</v>
          </cell>
          <cell r="G1102">
            <v>699823</v>
          </cell>
          <cell r="H1102">
            <v>194764</v>
          </cell>
        </row>
        <row r="1103">
          <cell r="A1103" t="str">
            <v>06.6210</v>
          </cell>
          <cell r="B1103" t="str">
            <v>06.6210</v>
          </cell>
          <cell r="D1103" t="str">
            <v>Daây nhoâm loõi theùp AC; tieát dieän daây 500mm2</v>
          </cell>
          <cell r="E1103" t="str">
            <v>km daây</v>
          </cell>
          <cell r="F1103">
            <v>381206</v>
          </cell>
          <cell r="G1103">
            <v>924433</v>
          </cell>
          <cell r="H1103">
            <v>194764</v>
          </cell>
        </row>
        <row r="1104">
          <cell r="A1104" t="str">
            <v>06.6211</v>
          </cell>
          <cell r="B1104" t="str">
            <v>06.6211</v>
          </cell>
          <cell r="D1104" t="str">
            <v>Daây nhoâm loõi theùp AC; tieát dieän daây &gt; 500mm2</v>
          </cell>
          <cell r="E1104" t="str">
            <v>km daây</v>
          </cell>
          <cell r="F1104">
            <v>381206</v>
          </cell>
          <cell r="G1104">
            <v>1202821</v>
          </cell>
          <cell r="H1104">
            <v>227225</v>
          </cell>
        </row>
        <row r="1105">
          <cell r="A1105" t="str">
            <v>06.6221</v>
          </cell>
          <cell r="B1105" t="str">
            <v>06.6221</v>
          </cell>
          <cell r="D1105" t="str">
            <v>Daây choáng seùt ; tieát dieän daây 35mm2</v>
          </cell>
          <cell r="E1105" t="str">
            <v>km daây</v>
          </cell>
          <cell r="F1105">
            <v>226789</v>
          </cell>
          <cell r="G1105">
            <v>199724</v>
          </cell>
          <cell r="H1105">
            <v>129843</v>
          </cell>
        </row>
        <row r="1106">
          <cell r="A1106" t="str">
            <v>06.6222</v>
          </cell>
          <cell r="B1106" t="str">
            <v>06.6222</v>
          </cell>
          <cell r="D1106" t="str">
            <v>Daây choáng seùt ; tieát dieän daây 50mm2</v>
          </cell>
          <cell r="E1106" t="str">
            <v>km daây</v>
          </cell>
          <cell r="F1106">
            <v>227189</v>
          </cell>
          <cell r="G1106">
            <v>245552</v>
          </cell>
          <cell r="H1106">
            <v>129843</v>
          </cell>
        </row>
        <row r="1107">
          <cell r="A1107" t="str">
            <v>06.6223</v>
          </cell>
          <cell r="B1107" t="str">
            <v>06.6223</v>
          </cell>
          <cell r="D1107" t="str">
            <v>Daây choáng seùt ; tieát dieän daây 70mm2</v>
          </cell>
          <cell r="E1107" t="str">
            <v>km daây</v>
          </cell>
          <cell r="F1107">
            <v>227189</v>
          </cell>
          <cell r="G1107">
            <v>294792</v>
          </cell>
          <cell r="H1107">
            <v>129843</v>
          </cell>
        </row>
        <row r="1108">
          <cell r="A1108" t="str">
            <v>06.6231</v>
          </cell>
          <cell r="B1108" t="str">
            <v>06.6231</v>
          </cell>
          <cell r="D1108" t="str">
            <v>Daây ñoàng ; tieát dieän daây 35mm2</v>
          </cell>
          <cell r="E1108" t="str">
            <v>km daây</v>
          </cell>
          <cell r="F1108">
            <v>226789</v>
          </cell>
          <cell r="G1108">
            <v>154709</v>
          </cell>
          <cell r="H1108">
            <v>129843</v>
          </cell>
        </row>
        <row r="1109">
          <cell r="A1109" t="str">
            <v>06.6232</v>
          </cell>
          <cell r="B1109" t="str">
            <v>06.6232</v>
          </cell>
          <cell r="D1109" t="str">
            <v>Daây ñoàng; tieát dieän daây 50mm2</v>
          </cell>
          <cell r="E1109" t="str">
            <v>km daây</v>
          </cell>
          <cell r="F1109">
            <v>227189</v>
          </cell>
          <cell r="G1109">
            <v>202162</v>
          </cell>
          <cell r="H1109">
            <v>129843</v>
          </cell>
        </row>
        <row r="1110">
          <cell r="A1110" t="str">
            <v>06.6233</v>
          </cell>
          <cell r="B1110" t="str">
            <v>06.6233</v>
          </cell>
          <cell r="D1110" t="str">
            <v>Daây ñoàng; tieát dieän daây 70mm2</v>
          </cell>
          <cell r="E1110" t="str">
            <v>km daây</v>
          </cell>
          <cell r="F1110">
            <v>227189</v>
          </cell>
          <cell r="G1110">
            <v>272203</v>
          </cell>
          <cell r="H1110">
            <v>129843</v>
          </cell>
        </row>
        <row r="1111">
          <cell r="A1111" t="str">
            <v>06.6234</v>
          </cell>
          <cell r="B1111" t="str">
            <v>06.6234</v>
          </cell>
          <cell r="D1111" t="str">
            <v>Daây ñoàng; tieát dieän daây 95mm2</v>
          </cell>
          <cell r="E1111" t="str">
            <v>km daây</v>
          </cell>
          <cell r="F1111">
            <v>227189</v>
          </cell>
          <cell r="G1111">
            <v>370684</v>
          </cell>
          <cell r="H1111">
            <v>129843</v>
          </cell>
        </row>
        <row r="1112">
          <cell r="A1112" t="str">
            <v>06.6235</v>
          </cell>
          <cell r="B1112" t="str">
            <v>06.6235</v>
          </cell>
          <cell r="D1112" t="str">
            <v>Daây ñoàng; tieát dieän daây 120mm2</v>
          </cell>
          <cell r="E1112" t="str">
            <v>km daây</v>
          </cell>
          <cell r="F1112">
            <v>319671</v>
          </cell>
          <cell r="G1112">
            <v>459259</v>
          </cell>
          <cell r="H1112">
            <v>129843</v>
          </cell>
        </row>
        <row r="1113">
          <cell r="A1113" t="str">
            <v>06.6236</v>
          </cell>
          <cell r="B1113" t="str">
            <v>06.6236</v>
          </cell>
          <cell r="D1113" t="str">
            <v>Daây ñoàng; tieát dieän daây 150mm2</v>
          </cell>
          <cell r="E1113" t="str">
            <v>km daây</v>
          </cell>
          <cell r="F1113">
            <v>319671</v>
          </cell>
          <cell r="G1113">
            <v>555700</v>
          </cell>
          <cell r="H1113">
            <v>129843</v>
          </cell>
        </row>
        <row r="1114">
          <cell r="A1114" t="str">
            <v>06.6237</v>
          </cell>
          <cell r="B1114" t="str">
            <v>06.6237</v>
          </cell>
          <cell r="D1114" t="str">
            <v>Daây ñoàng; tieát dieän daây 185mm2</v>
          </cell>
          <cell r="E1114" t="str">
            <v>km daây</v>
          </cell>
          <cell r="F1114">
            <v>319671</v>
          </cell>
          <cell r="G1114">
            <v>655905</v>
          </cell>
          <cell r="H1114">
            <v>129843</v>
          </cell>
        </row>
        <row r="1115">
          <cell r="A1115" t="str">
            <v>06.6238</v>
          </cell>
          <cell r="B1115" t="str">
            <v>06.6238</v>
          </cell>
          <cell r="D1115" t="str">
            <v>Daây ñoàng; tieát dieän daây 240mm2</v>
          </cell>
          <cell r="E1115" t="str">
            <v>km daây</v>
          </cell>
          <cell r="F1115">
            <v>319671</v>
          </cell>
          <cell r="G1115">
            <v>721334</v>
          </cell>
          <cell r="H1115">
            <v>129843</v>
          </cell>
        </row>
        <row r="1116">
          <cell r="A1116" t="str">
            <v>06.6301</v>
          </cell>
          <cell r="B1116" t="str">
            <v>06.6301</v>
          </cell>
          <cell r="C1116" t="str">
            <v xml:space="preserve">KEÙO RAÛI DAÂY LAÁY ÑOÄ VOÕNG BAÈNG THUÛ COÂNG KEÁT HÔÏP MAÙY KEÙO VAØ MAÙY RAÛI DAÂY
</v>
          </cell>
          <cell r="D1116" t="str">
            <v>Daây nhoâm loõi theùp AC; tieát dieän daây 50mm2</v>
          </cell>
          <cell r="E1116" t="str">
            <v>km daây</v>
          </cell>
          <cell r="G1116">
            <v>98156</v>
          </cell>
          <cell r="H1116">
            <v>202319</v>
          </cell>
        </row>
        <row r="1117">
          <cell r="A1117" t="str">
            <v>06.6302</v>
          </cell>
          <cell r="B1117" t="str">
            <v>06.6302</v>
          </cell>
          <cell r="D1117" t="str">
            <v>Daây nhoâm loõi theùp AC; tieát dieän daây 70mm2</v>
          </cell>
          <cell r="E1117" t="str">
            <v>km daây</v>
          </cell>
          <cell r="G1117">
            <v>132120</v>
          </cell>
          <cell r="H1117">
            <v>202319</v>
          </cell>
        </row>
        <row r="1118">
          <cell r="A1118" t="str">
            <v>06.6303</v>
          </cell>
          <cell r="B1118" t="str">
            <v>06.6303</v>
          </cell>
          <cell r="D1118" t="str">
            <v>Daây nhoâm loõi theùp AC; tieát dieän daây 95mm2</v>
          </cell>
          <cell r="E1118" t="str">
            <v>km daây</v>
          </cell>
          <cell r="G1118">
            <v>175185</v>
          </cell>
          <cell r="H1118">
            <v>202319</v>
          </cell>
        </row>
        <row r="1119">
          <cell r="A1119" t="str">
            <v>06.6304</v>
          </cell>
          <cell r="B1119" t="str">
            <v>06.6304</v>
          </cell>
          <cell r="D1119" t="str">
            <v>Daây nhoâm loõi theùp AC; tieát dieän daây 120mm2</v>
          </cell>
          <cell r="E1119" t="str">
            <v>km daây</v>
          </cell>
          <cell r="G1119">
            <v>267274</v>
          </cell>
          <cell r="H1119">
            <v>202319</v>
          </cell>
        </row>
        <row r="1120">
          <cell r="A1120" t="str">
            <v>06.6305</v>
          </cell>
          <cell r="B1120" t="str">
            <v>06.6305</v>
          </cell>
          <cell r="D1120" t="str">
            <v>Daây nhoâm loõi theùp AC; tieát dieän daây 150mm2</v>
          </cell>
          <cell r="E1120" t="str">
            <v>km daây</v>
          </cell>
          <cell r="G1120">
            <v>300257</v>
          </cell>
          <cell r="H1120">
            <v>202319</v>
          </cell>
        </row>
        <row r="1121">
          <cell r="A1121" t="str">
            <v>06.6306</v>
          </cell>
          <cell r="B1121" t="str">
            <v>06.6306</v>
          </cell>
          <cell r="D1121" t="str">
            <v>Daây nhoâm loõi theùp AC; tieát dieän daây 185mm2</v>
          </cell>
          <cell r="E1121" t="str">
            <v>km daây</v>
          </cell>
          <cell r="G1121">
            <v>383433</v>
          </cell>
          <cell r="H1121">
            <v>291399</v>
          </cell>
        </row>
        <row r="1122">
          <cell r="A1122" t="str">
            <v>06.6307</v>
          </cell>
          <cell r="B1122" t="str">
            <v>06.6307</v>
          </cell>
          <cell r="D1122" t="str">
            <v>Daây nhoâm loõi theùp AC; tieát dieän daây 240mm2</v>
          </cell>
          <cell r="E1122" t="str">
            <v>km daây</v>
          </cell>
          <cell r="G1122">
            <v>428785</v>
          </cell>
          <cell r="H1122">
            <v>291399</v>
          </cell>
        </row>
        <row r="1123">
          <cell r="A1123" t="str">
            <v>06.6308</v>
          </cell>
          <cell r="B1123" t="str">
            <v>06.6308</v>
          </cell>
          <cell r="D1123" t="str">
            <v>Daây nhoâm loõi theùp AC; tieát dieän daây 300mm2</v>
          </cell>
          <cell r="E1123" t="str">
            <v>km daây</v>
          </cell>
          <cell r="G1123">
            <v>471807</v>
          </cell>
          <cell r="H1123">
            <v>291399</v>
          </cell>
        </row>
        <row r="1124">
          <cell r="A1124" t="str">
            <v>06.6309</v>
          </cell>
          <cell r="B1124" t="str">
            <v>06.6309</v>
          </cell>
          <cell r="D1124" t="str">
            <v>Daây nhoâm loõi theùp AC; tieát dieän daây 400mm2</v>
          </cell>
          <cell r="E1124" t="str">
            <v>km daây</v>
          </cell>
          <cell r="G1124">
            <v>594778</v>
          </cell>
          <cell r="H1124">
            <v>291399</v>
          </cell>
        </row>
        <row r="1125">
          <cell r="A1125" t="str">
            <v>06.6310</v>
          </cell>
          <cell r="B1125" t="str">
            <v>06.6310</v>
          </cell>
          <cell r="D1125" t="str">
            <v>Daây nhoâm loõi theùp AC; tieát dieän daây 500mm2</v>
          </cell>
          <cell r="E1125" t="str">
            <v>km daây</v>
          </cell>
          <cell r="G1125">
            <v>785687</v>
          </cell>
          <cell r="H1125">
            <v>291399</v>
          </cell>
        </row>
        <row r="1126">
          <cell r="A1126" t="str">
            <v>06.6311</v>
          </cell>
          <cell r="B1126" t="str">
            <v>06.6311</v>
          </cell>
          <cell r="D1126" t="str">
            <v>Daây nhoâm loõi theùp AC; tieát dieän daây &gt; 500mm2</v>
          </cell>
          <cell r="E1126" t="str">
            <v>km daây</v>
          </cell>
          <cell r="G1126">
            <v>1037903</v>
          </cell>
          <cell r="H1126">
            <v>291399</v>
          </cell>
        </row>
        <row r="1127">
          <cell r="A1127" t="str">
            <v>06.6321</v>
          </cell>
          <cell r="B1127" t="str">
            <v>06.6321</v>
          </cell>
          <cell r="D1127" t="str">
            <v>Daây choáng seùt ; tieát dieän daây 35mm2</v>
          </cell>
          <cell r="E1127" t="str">
            <v>km daây</v>
          </cell>
          <cell r="G1127">
            <v>139758</v>
          </cell>
          <cell r="H1127">
            <v>202319</v>
          </cell>
        </row>
        <row r="1128">
          <cell r="A1128" t="str">
            <v>06.6322</v>
          </cell>
          <cell r="B1128" t="str">
            <v>06.6322</v>
          </cell>
          <cell r="D1128" t="str">
            <v>Daây choáng seùt ; tieát dieän daây 50mm2</v>
          </cell>
          <cell r="E1128" t="str">
            <v>km daây</v>
          </cell>
          <cell r="G1128">
            <v>171935</v>
          </cell>
          <cell r="H1128">
            <v>202319</v>
          </cell>
        </row>
        <row r="1129">
          <cell r="A1129" t="str">
            <v>06.6323</v>
          </cell>
          <cell r="B1129" t="str">
            <v>06.6323</v>
          </cell>
          <cell r="D1129" t="str">
            <v>Daây choáng seùt ; tieát dieän daây 70mm2</v>
          </cell>
          <cell r="E1129" t="str">
            <v>km daây</v>
          </cell>
          <cell r="G1129">
            <v>206387</v>
          </cell>
          <cell r="H1129">
            <v>202319</v>
          </cell>
        </row>
        <row r="1130">
          <cell r="A1130" t="str">
            <v>06.6331</v>
          </cell>
          <cell r="B1130" t="str">
            <v>06.6331</v>
          </cell>
          <cell r="D1130" t="str">
            <v>Daây ñoàng ; tieát dieän daây 35mm2</v>
          </cell>
          <cell r="E1130" t="str">
            <v>km daây</v>
          </cell>
          <cell r="G1130">
            <v>131633</v>
          </cell>
          <cell r="H1130">
            <v>202319</v>
          </cell>
        </row>
        <row r="1131">
          <cell r="A1131" t="str">
            <v>06.6332</v>
          </cell>
          <cell r="B1131" t="str">
            <v>06.6332</v>
          </cell>
          <cell r="D1131" t="str">
            <v>Daây ñoàng; tieát dieän daây 50mm2</v>
          </cell>
          <cell r="E1131" t="str">
            <v>km daây</v>
          </cell>
          <cell r="G1131">
            <v>171773</v>
          </cell>
          <cell r="H1131">
            <v>202319</v>
          </cell>
        </row>
        <row r="1132">
          <cell r="A1132" t="str">
            <v>06.6333</v>
          </cell>
          <cell r="B1132" t="str">
            <v>06.6333</v>
          </cell>
          <cell r="D1132" t="str">
            <v>Daây ñoàng; tieát dieän daây 70mm2</v>
          </cell>
          <cell r="E1132" t="str">
            <v>km daây</v>
          </cell>
          <cell r="G1132">
            <v>231414</v>
          </cell>
          <cell r="H1132">
            <v>202319</v>
          </cell>
        </row>
        <row r="1133">
          <cell r="A1133" t="str">
            <v>06.6334</v>
          </cell>
          <cell r="B1133" t="str">
            <v>06.6334</v>
          </cell>
          <cell r="D1133" t="str">
            <v>Daây ñoàng; tieát dieän daây 95mm2</v>
          </cell>
          <cell r="E1133" t="str">
            <v>km daây</v>
          </cell>
          <cell r="G1133">
            <v>315106</v>
          </cell>
          <cell r="H1133">
            <v>202319</v>
          </cell>
        </row>
        <row r="1134">
          <cell r="A1134" t="str">
            <v>06.6335</v>
          </cell>
          <cell r="B1134" t="str">
            <v>06.6335</v>
          </cell>
          <cell r="D1134" t="str">
            <v>Daây ñoàng; tieát dieän daây 120mm2</v>
          </cell>
          <cell r="E1134" t="str">
            <v>km daây</v>
          </cell>
          <cell r="G1134">
            <v>390424</v>
          </cell>
          <cell r="H1134">
            <v>202319</v>
          </cell>
        </row>
        <row r="1135">
          <cell r="A1135" t="str">
            <v>06.6336</v>
          </cell>
          <cell r="B1135" t="str">
            <v>06.6336</v>
          </cell>
          <cell r="D1135" t="str">
            <v>Daây ñoàng; tieát dieän daây 150mm2</v>
          </cell>
          <cell r="E1135" t="str">
            <v>km daây</v>
          </cell>
          <cell r="G1135">
            <v>472345</v>
          </cell>
          <cell r="H1135">
            <v>202319</v>
          </cell>
        </row>
        <row r="1136">
          <cell r="A1136" t="str">
            <v>06.6337</v>
          </cell>
          <cell r="B1136" t="str">
            <v>06.6337</v>
          </cell>
          <cell r="D1136" t="str">
            <v>Daây ñoàng; tieát dieän daây 185mm2</v>
          </cell>
          <cell r="E1136" t="str">
            <v>km daây</v>
          </cell>
          <cell r="G1136">
            <v>557492</v>
          </cell>
          <cell r="H1136">
            <v>291399</v>
          </cell>
        </row>
        <row r="1137">
          <cell r="A1137" t="str">
            <v>06.6338</v>
          </cell>
          <cell r="B1137" t="str">
            <v>06.6338</v>
          </cell>
          <cell r="D1137" t="str">
            <v>Daây ñoàng; tieát dieän daây 240mm2</v>
          </cell>
          <cell r="E1137" t="str">
            <v>km daây</v>
          </cell>
          <cell r="G1137">
            <v>613062</v>
          </cell>
          <cell r="H1137">
            <v>291399</v>
          </cell>
        </row>
        <row r="1138">
          <cell r="A1138" t="str">
            <v>06.6401</v>
          </cell>
          <cell r="B1138" t="str">
            <v>06.6401</v>
          </cell>
          <cell r="C1138" t="str">
            <v>RAÛI CAÊNG DAÂY LAÁY ÑOÄ VOÕNG THUÛ COÂNG 
KEÁT HÔÏP MAÙY RAÛI VAØ CAÊNG DAÂY</v>
          </cell>
          <cell r="D1138" t="str">
            <v>Tieát dieän daây 120mm2</v>
          </cell>
          <cell r="E1138" t="str">
            <v>km daây</v>
          </cell>
          <cell r="G1138">
            <v>80128</v>
          </cell>
          <cell r="H1138">
            <v>135289</v>
          </cell>
        </row>
        <row r="1139">
          <cell r="A1139" t="str">
            <v>06.6402</v>
          </cell>
          <cell r="B1139" t="str">
            <v>06.6402</v>
          </cell>
          <cell r="D1139" t="str">
            <v>Tieát dieän daây 150mm2</v>
          </cell>
          <cell r="E1139" t="str">
            <v>km daây</v>
          </cell>
          <cell r="G1139">
            <v>90167</v>
          </cell>
          <cell r="H1139">
            <v>135289</v>
          </cell>
        </row>
        <row r="1140">
          <cell r="A1140" t="str">
            <v>06.6403</v>
          </cell>
          <cell r="B1140" t="str">
            <v>06.6403</v>
          </cell>
          <cell r="D1140" t="str">
            <v>Tieát dieän daây 185mm2</v>
          </cell>
          <cell r="E1140" t="str">
            <v>km daây</v>
          </cell>
          <cell r="G1140">
            <v>115084</v>
          </cell>
          <cell r="H1140">
            <v>164280</v>
          </cell>
        </row>
        <row r="1141">
          <cell r="A1141" t="str">
            <v>06.6404</v>
          </cell>
          <cell r="B1141" t="str">
            <v>06.6404</v>
          </cell>
          <cell r="D1141" t="str">
            <v>Tieát dieän daây 240mm2</v>
          </cell>
          <cell r="E1141" t="str">
            <v>km daây</v>
          </cell>
          <cell r="G1141">
            <v>128707</v>
          </cell>
          <cell r="H1141">
            <v>164280</v>
          </cell>
        </row>
        <row r="1142">
          <cell r="A1142" t="str">
            <v>06.6405</v>
          </cell>
          <cell r="B1142" t="str">
            <v>06.6405</v>
          </cell>
          <cell r="D1142" t="str">
            <v>Tieát dieän daây 300mm2</v>
          </cell>
          <cell r="E1142" t="str">
            <v>km daây</v>
          </cell>
          <cell r="G1142">
            <v>141614</v>
          </cell>
          <cell r="H1142">
            <v>183607</v>
          </cell>
        </row>
        <row r="1143">
          <cell r="A1143" t="str">
            <v>06.6406</v>
          </cell>
          <cell r="B1143" t="str">
            <v>06.6406</v>
          </cell>
          <cell r="D1143" t="str">
            <v>Tieát dieän daây 400mm2</v>
          </cell>
          <cell r="E1143" t="str">
            <v>km daây</v>
          </cell>
          <cell r="G1143">
            <v>178362</v>
          </cell>
          <cell r="H1143">
            <v>183607</v>
          </cell>
        </row>
        <row r="1144">
          <cell r="A1144" t="str">
            <v>06.6407</v>
          </cell>
          <cell r="B1144" t="str">
            <v>06.6407</v>
          </cell>
          <cell r="D1144" t="str">
            <v>Tieát dieän daây 500mm2</v>
          </cell>
          <cell r="E1144" t="str">
            <v>km daây</v>
          </cell>
          <cell r="G1144">
            <v>235724</v>
          </cell>
          <cell r="H1144">
            <v>202934</v>
          </cell>
        </row>
        <row r="1145">
          <cell r="A1145" t="str">
            <v>06.6408</v>
          </cell>
          <cell r="B1145" t="str">
            <v>06.6408</v>
          </cell>
          <cell r="D1145" t="str">
            <v>Tieát dieän daây &gt; 500mm2</v>
          </cell>
          <cell r="E1145" t="str">
            <v>km daây</v>
          </cell>
          <cell r="G1145">
            <v>311550</v>
          </cell>
          <cell r="H1145">
            <v>202934</v>
          </cell>
        </row>
        <row r="1146">
          <cell r="A1146" t="str">
            <v>06.7001</v>
          </cell>
          <cell r="B1146" t="str">
            <v>06.7001</v>
          </cell>
          <cell r="C1146" t="str">
            <v>LAÉP ÑAËT CAÙP VAËN XOAÉN BAÈNG THUÛ COÂNG</v>
          </cell>
          <cell r="D1146" t="str">
            <v>Loaïi caùp 4x16mm2</v>
          </cell>
          <cell r="E1146" t="str">
            <v xml:space="preserve">km </v>
          </cell>
          <cell r="F1146">
            <v>4699</v>
          </cell>
          <cell r="G1146">
            <v>209637</v>
          </cell>
        </row>
        <row r="1147">
          <cell r="A1147" t="str">
            <v>06.7002</v>
          </cell>
          <cell r="B1147" t="str">
            <v>06.7002</v>
          </cell>
          <cell r="D1147" t="str">
            <v>Loaïi caùp 4x25mm2</v>
          </cell>
          <cell r="E1147" t="str">
            <v xml:space="preserve">km </v>
          </cell>
          <cell r="F1147">
            <v>4699</v>
          </cell>
          <cell r="G1147">
            <v>285042</v>
          </cell>
        </row>
        <row r="1148">
          <cell r="A1148" t="str">
            <v>06.7003</v>
          </cell>
          <cell r="B1148" t="str">
            <v>06.7003</v>
          </cell>
          <cell r="D1148" t="str">
            <v>Loaïi caùp 4x35mm2</v>
          </cell>
          <cell r="E1148" t="str">
            <v xml:space="preserve">km </v>
          </cell>
          <cell r="F1148">
            <v>4699</v>
          </cell>
          <cell r="G1148">
            <v>320306</v>
          </cell>
        </row>
        <row r="1149">
          <cell r="A1149" t="str">
            <v>06.7004</v>
          </cell>
          <cell r="B1149" t="str">
            <v>06.7004</v>
          </cell>
          <cell r="D1149" t="str">
            <v>Loaïi caùp 4x50mm2</v>
          </cell>
          <cell r="E1149" t="str">
            <v xml:space="preserve">km </v>
          </cell>
          <cell r="F1149">
            <v>5055</v>
          </cell>
          <cell r="G1149">
            <v>387585</v>
          </cell>
        </row>
        <row r="1150">
          <cell r="A1150" t="str">
            <v>06.7005</v>
          </cell>
          <cell r="B1150" t="str">
            <v>06.7005</v>
          </cell>
          <cell r="D1150" t="str">
            <v>Loaïi caùp 4x70mm2</v>
          </cell>
          <cell r="E1150" t="str">
            <v xml:space="preserve">km </v>
          </cell>
          <cell r="F1150">
            <v>5380</v>
          </cell>
          <cell r="G1150">
            <v>457464</v>
          </cell>
        </row>
        <row r="1151">
          <cell r="A1151" t="str">
            <v>06.7006</v>
          </cell>
          <cell r="B1151" t="str">
            <v>06.7006</v>
          </cell>
          <cell r="D1151" t="str">
            <v>Loaïi caùp 4x95mm2</v>
          </cell>
          <cell r="E1151" t="str">
            <v xml:space="preserve">km </v>
          </cell>
          <cell r="F1151">
            <v>5736</v>
          </cell>
          <cell r="G1151">
            <v>634437</v>
          </cell>
        </row>
        <row r="1152">
          <cell r="A1152" t="str">
            <v>06.7007</v>
          </cell>
          <cell r="B1152" t="str">
            <v>06.7007</v>
          </cell>
          <cell r="D1152" t="str">
            <v>Loaïi caùp 4x120mm2</v>
          </cell>
          <cell r="E1152" t="str">
            <v xml:space="preserve">km </v>
          </cell>
          <cell r="F1152">
            <v>5736</v>
          </cell>
          <cell r="G1152">
            <v>837574</v>
          </cell>
        </row>
        <row r="1153">
          <cell r="A1153" t="str">
            <v>06.8001</v>
          </cell>
          <cell r="B1153" t="str">
            <v>06.8001</v>
          </cell>
          <cell r="C1153" t="str">
            <v>KEÙO RAÛI CAÊNG DAÂY LAÁY ÑOÄ VOÕNG CAÙP 
QUANG BAÈNG TÔØI</v>
          </cell>
          <cell r="D1153" t="str">
            <v>Chieàu cao laép ñaët : 30m</v>
          </cell>
          <cell r="E1153" t="str">
            <v xml:space="preserve">km </v>
          </cell>
          <cell r="G1153">
            <v>474528</v>
          </cell>
          <cell r="H1153">
            <v>7179</v>
          </cell>
        </row>
        <row r="1154">
          <cell r="A1154" t="str">
            <v>06.8002</v>
          </cell>
          <cell r="B1154" t="str">
            <v>06.8002</v>
          </cell>
          <cell r="D1154" t="str">
            <v>Chieàu cao laép ñaët : 40m</v>
          </cell>
          <cell r="E1154" t="str">
            <v xml:space="preserve">km </v>
          </cell>
          <cell r="G1154">
            <v>520030</v>
          </cell>
          <cell r="H1154">
            <v>9572</v>
          </cell>
        </row>
        <row r="1155">
          <cell r="A1155" t="str">
            <v>06.8003</v>
          </cell>
          <cell r="B1155" t="str">
            <v>06.8003</v>
          </cell>
          <cell r="D1155" t="str">
            <v>Chieàu cao laép ñaët : 50m</v>
          </cell>
          <cell r="E1155" t="str">
            <v xml:space="preserve">km </v>
          </cell>
          <cell r="G1155">
            <v>573659</v>
          </cell>
          <cell r="H1155">
            <v>11966</v>
          </cell>
        </row>
        <row r="1156">
          <cell r="A1156" t="str">
            <v>06.8004</v>
          </cell>
          <cell r="B1156" t="str">
            <v>06.8004</v>
          </cell>
          <cell r="D1156" t="str">
            <v>Chieàu cao laép ñaët : 60m</v>
          </cell>
          <cell r="E1156" t="str">
            <v xml:space="preserve">km </v>
          </cell>
          <cell r="G1156">
            <v>630537</v>
          </cell>
          <cell r="H1156">
            <v>14359</v>
          </cell>
        </row>
        <row r="1157">
          <cell r="A1157" t="str">
            <v>06.8005</v>
          </cell>
          <cell r="B1157" t="str">
            <v>06.8005</v>
          </cell>
          <cell r="D1157" t="str">
            <v>Chieàu cao laép ñaët : 70m</v>
          </cell>
          <cell r="E1157" t="str">
            <v xml:space="preserve">km </v>
          </cell>
          <cell r="G1157">
            <v>693916</v>
          </cell>
          <cell r="H1157">
            <v>16752</v>
          </cell>
        </row>
        <row r="1158">
          <cell r="A1158" t="str">
            <v>06.9001</v>
          </cell>
          <cell r="B1158" t="str">
            <v>06.9001</v>
          </cell>
          <cell r="C1158" t="str">
            <v>LAÉP ÑAËT HOÄP VAØ HAØN NOÁI CAÙP QUANG</v>
          </cell>
          <cell r="D1158" t="str">
            <v>Chieàu cao laép ñaët : 10m</v>
          </cell>
          <cell r="E1158" t="str">
            <v xml:space="preserve">km </v>
          </cell>
          <cell r="F1158">
            <v>132356</v>
          </cell>
          <cell r="G1158">
            <v>102381</v>
          </cell>
          <cell r="H1158">
            <v>349544</v>
          </cell>
        </row>
        <row r="1159">
          <cell r="A1159" t="str">
            <v>06.9002</v>
          </cell>
          <cell r="B1159" t="str">
            <v>06.9002</v>
          </cell>
          <cell r="D1159" t="str">
            <v>Chieàu cao laép ñaët : 16m</v>
          </cell>
          <cell r="E1159" t="str">
            <v xml:space="preserve">km </v>
          </cell>
          <cell r="F1159">
            <v>132356</v>
          </cell>
          <cell r="G1159">
            <v>117819</v>
          </cell>
          <cell r="H1159">
            <v>349544</v>
          </cell>
        </row>
        <row r="1160">
          <cell r="A1160" t="str">
            <v>06.9003</v>
          </cell>
          <cell r="B1160" t="str">
            <v>06.9003</v>
          </cell>
          <cell r="D1160" t="str">
            <v>Chieàu cao laép ñaët : 20m</v>
          </cell>
          <cell r="E1160" t="str">
            <v xml:space="preserve">km </v>
          </cell>
          <cell r="F1160">
            <v>132356</v>
          </cell>
          <cell r="G1160">
            <v>122857</v>
          </cell>
          <cell r="H1160">
            <v>349544</v>
          </cell>
        </row>
        <row r="1161">
          <cell r="A1161" t="str">
            <v>06.9004</v>
          </cell>
          <cell r="B1161" t="str">
            <v>06.9004</v>
          </cell>
          <cell r="D1161" t="str">
            <v>Chieàu cao laép ñaët : 24m</v>
          </cell>
          <cell r="E1161" t="str">
            <v xml:space="preserve">km </v>
          </cell>
          <cell r="F1161">
            <v>132356</v>
          </cell>
          <cell r="G1161">
            <v>128058</v>
          </cell>
          <cell r="H1161">
            <v>349544</v>
          </cell>
        </row>
        <row r="1162">
          <cell r="A1162" t="str">
            <v>07.1111</v>
          </cell>
          <cell r="B1162" t="str">
            <v>07.1111</v>
          </cell>
          <cell r="C1162" t="str">
            <v xml:space="preserve">PHAÙ DÔÕ MAËT ÑÖÔØNG, NEÀN ÑÖÔØNG , HEØ ÑÖÔØNG BAÈNG THUÛ COÂNG
</v>
          </cell>
          <cell r="D1162" t="str">
            <v>Neàn gaïch caùc loaïi</v>
          </cell>
          <cell r="E1162" t="str">
            <v>m2</v>
          </cell>
          <cell r="G1162">
            <v>1030</v>
          </cell>
        </row>
        <row r="1163">
          <cell r="A1163" t="str">
            <v>07.1112</v>
          </cell>
          <cell r="B1163" t="str">
            <v>07.1112</v>
          </cell>
          <cell r="D1163" t="str">
            <v>Maët ñöôøng ñaù daêm</v>
          </cell>
          <cell r="E1163" t="str">
            <v>m2</v>
          </cell>
          <cell r="G1163">
            <v>2649</v>
          </cell>
        </row>
        <row r="1164">
          <cell r="A1164" t="str">
            <v>07.1113</v>
          </cell>
          <cell r="B1164" t="str">
            <v>07.1113</v>
          </cell>
          <cell r="D1164" t="str">
            <v>Maët ñöôøng nhöïa coù ñoä daøy &lt;= 10cm</v>
          </cell>
          <cell r="E1164" t="str">
            <v>m2</v>
          </cell>
          <cell r="G1164">
            <v>1472</v>
          </cell>
        </row>
        <row r="1165">
          <cell r="A1165" t="str">
            <v>07.1114</v>
          </cell>
          <cell r="B1165" t="str">
            <v>07.1114</v>
          </cell>
          <cell r="D1165" t="str">
            <v>Maët ñöôøng nhöïa coù ñoä daøy &gt; 10cm</v>
          </cell>
          <cell r="E1165" t="str">
            <v>m2</v>
          </cell>
          <cell r="G1165">
            <v>2943</v>
          </cell>
        </row>
        <row r="1166">
          <cell r="A1166" t="str">
            <v>07.1115</v>
          </cell>
          <cell r="B1166" t="str">
            <v>07.1115</v>
          </cell>
          <cell r="D1166" t="str">
            <v>Maët ñöôøng ñaù daêm thaám nhöïa</v>
          </cell>
          <cell r="E1166" t="str">
            <v>m2</v>
          </cell>
          <cell r="G1166">
            <v>3973</v>
          </cell>
        </row>
        <row r="1167">
          <cell r="A1167" t="str">
            <v>07.1201</v>
          </cell>
          <cell r="B1167" t="str">
            <v>07.1201</v>
          </cell>
          <cell r="C1167" t="str">
            <v>PHAÙ DÔÕ KEÁT CAÁU KIEÁN TRUÙC</v>
          </cell>
          <cell r="D1167" t="str">
            <v>Phaù dôõ neàn xeáp ñaù hoäc</v>
          </cell>
          <cell r="E1167" t="str">
            <v>m3</v>
          </cell>
          <cell r="G1167">
            <v>44147</v>
          </cell>
        </row>
        <row r="1168">
          <cell r="A1168" t="str">
            <v>07.1202</v>
          </cell>
          <cell r="B1168" t="str">
            <v>07.1202</v>
          </cell>
          <cell r="D1168" t="str">
            <v>Phaù dôõ beâ toâng ñaù daêm coù coát theùp</v>
          </cell>
          <cell r="E1168" t="str">
            <v>m3</v>
          </cell>
          <cell r="G1168">
            <v>82408</v>
          </cell>
        </row>
        <row r="1169">
          <cell r="A1169" t="str">
            <v>07.1203</v>
          </cell>
          <cell r="B1169" t="str">
            <v>07.1203</v>
          </cell>
          <cell r="D1169" t="str">
            <v>Phaù dôõ beâ toâng ñaù daêm khoâng coù coát theùp</v>
          </cell>
          <cell r="E1169" t="str">
            <v>m3</v>
          </cell>
          <cell r="G1169">
            <v>57391</v>
          </cell>
        </row>
        <row r="1170">
          <cell r="A1170" t="str">
            <v>07.1204</v>
          </cell>
          <cell r="B1170" t="str">
            <v>07.1204</v>
          </cell>
          <cell r="D1170" t="str">
            <v>Keát caáu gaïch</v>
          </cell>
          <cell r="E1170" t="str">
            <v>m3</v>
          </cell>
          <cell r="G1170">
            <v>32375</v>
          </cell>
        </row>
        <row r="1171">
          <cell r="A1171" t="str">
            <v>07.1311</v>
          </cell>
          <cell r="B1171" t="str">
            <v>07.1311</v>
          </cell>
          <cell r="C1171" t="str">
            <v>PHAÙ DÔÕ KEÁT CAÁU KIEÁN TRUÙC BAÈNG MAÙY</v>
          </cell>
          <cell r="D1171" t="str">
            <v>Phaù dôõ baèng buùa caên ; beâ toâng ñaù daêm coù coát theùp</v>
          </cell>
          <cell r="E1171" t="str">
            <v>m3</v>
          </cell>
          <cell r="F1171">
            <v>10200</v>
          </cell>
          <cell r="G1171">
            <v>31786</v>
          </cell>
          <cell r="H1171">
            <v>506649</v>
          </cell>
        </row>
        <row r="1172">
          <cell r="A1172" t="str">
            <v>07.1312</v>
          </cell>
          <cell r="B1172" t="str">
            <v>07.1312</v>
          </cell>
          <cell r="D1172" t="str">
            <v>Phaù dôõ baèng buùa caên ; beâ toâng ñaù daêm khoâng coù coát theùp</v>
          </cell>
          <cell r="E1172" t="str">
            <v>m3</v>
          </cell>
          <cell r="G1172">
            <v>29137</v>
          </cell>
          <cell r="H1172">
            <v>392600</v>
          </cell>
        </row>
        <row r="1173">
          <cell r="A1173" t="str">
            <v>07.1313</v>
          </cell>
          <cell r="B1173" t="str">
            <v>07.1313</v>
          </cell>
          <cell r="D1173" t="str">
            <v>Keát caáu gaïch</v>
          </cell>
          <cell r="E1173" t="str">
            <v>m3</v>
          </cell>
          <cell r="G1173">
            <v>19278</v>
          </cell>
          <cell r="H1173">
            <v>373745</v>
          </cell>
        </row>
        <row r="1174">
          <cell r="A1174" t="str">
            <v>07.1321</v>
          </cell>
          <cell r="B1174" t="str">
            <v>07.1321</v>
          </cell>
          <cell r="D1174" t="str">
            <v>Phaù dôõ baèng khoan ; beâ toâng ñaù daêm coù coát theùp</v>
          </cell>
          <cell r="E1174" t="str">
            <v>m3</v>
          </cell>
          <cell r="F1174">
            <v>10200</v>
          </cell>
          <cell r="G1174">
            <v>35612</v>
          </cell>
          <cell r="H1174">
            <v>79749</v>
          </cell>
        </row>
        <row r="1175">
          <cell r="A1175" t="str">
            <v>07.1322</v>
          </cell>
          <cell r="B1175" t="str">
            <v>07.1322</v>
          </cell>
          <cell r="D1175" t="str">
            <v>Phaù dôõ baèng khoan ; beâ toâng ñaù daêm khoâng coù coát theùp</v>
          </cell>
          <cell r="E1175" t="str">
            <v>m3</v>
          </cell>
          <cell r="G1175">
            <v>33257</v>
          </cell>
          <cell r="H1175">
            <v>30208</v>
          </cell>
        </row>
        <row r="1176">
          <cell r="A1176" t="str">
            <v>07.2101</v>
          </cell>
          <cell r="B1176" t="str">
            <v>07.2101</v>
          </cell>
          <cell r="C1176" t="str">
            <v>BAÛO VEÄ ÑÖÔØNG CAÙP NGAÀM</v>
          </cell>
          <cell r="D1176" t="str">
            <v>Baûo veä ñöôøng caùp ngaàm baèng raûi caùt ñeäm</v>
          </cell>
          <cell r="E1176" t="str">
            <v>m3</v>
          </cell>
          <cell r="G1176">
            <v>7358</v>
          </cell>
        </row>
        <row r="1177">
          <cell r="A1177" t="str">
            <v>07.2102</v>
          </cell>
          <cell r="B1177" t="str">
            <v>07.2102</v>
          </cell>
          <cell r="D1177" t="str">
            <v>Baûo veä ñöôøng caùp ngaàm baèng raûi löôùi ni loâng</v>
          </cell>
          <cell r="E1177" t="str">
            <v>100m</v>
          </cell>
          <cell r="G1177">
            <v>7358</v>
          </cell>
        </row>
        <row r="1178">
          <cell r="A1178" t="str">
            <v>07.2103</v>
          </cell>
          <cell r="B1178" t="str">
            <v>07.2103</v>
          </cell>
          <cell r="D1178" t="str">
            <v>Baûo veä ñöôøng caùp ngaàm baèng raûi löôùi theùp</v>
          </cell>
          <cell r="E1178" t="str">
            <v>100m</v>
          </cell>
          <cell r="G1178">
            <v>14716</v>
          </cell>
        </row>
        <row r="1179">
          <cell r="A1179" t="str">
            <v>07.2104</v>
          </cell>
          <cell r="B1179" t="str">
            <v>07.2104</v>
          </cell>
          <cell r="D1179" t="str">
            <v>Baûo veä ñöôøng caùp ngaàm baèng xeáp gaïch chæ</v>
          </cell>
          <cell r="E1179" t="str">
            <v>1000v</v>
          </cell>
          <cell r="G1179">
            <v>58863</v>
          </cell>
        </row>
        <row r="1180">
          <cell r="A1180" t="str">
            <v>07.2105</v>
          </cell>
          <cell r="B1180" t="str">
            <v>07.2105</v>
          </cell>
          <cell r="D1180" t="str">
            <v>Baûo veä ñöôøng caùp ngaàm baèng taám ñan beâ toâng coù 
troïng löôïng &lt;=20kg</v>
          </cell>
          <cell r="E1180" t="str">
            <v>taám</v>
          </cell>
          <cell r="G1180">
            <v>1030</v>
          </cell>
        </row>
        <row r="1181">
          <cell r="A1181" t="str">
            <v>07.2106</v>
          </cell>
          <cell r="B1181" t="str">
            <v>07.2106</v>
          </cell>
          <cell r="D1181" t="str">
            <v>Baûo veä ñöôøng caùp ngaàm baèng taám ñan beâ toâng coù 
troïng löôïng &gt;20kg</v>
          </cell>
          <cell r="E1181" t="str">
            <v>taám</v>
          </cell>
          <cell r="G1181">
            <v>1472</v>
          </cell>
        </row>
        <row r="1182">
          <cell r="A1182" t="str">
            <v>07.2201</v>
          </cell>
          <cell r="B1182" t="str">
            <v>07.2201</v>
          </cell>
          <cell r="C1182" t="str">
            <v>LAÉP ÑAËT OÁNG THEÙP BAÛO VEÄ CAÙP</v>
          </cell>
          <cell r="D1182" t="str">
            <v>Ñöôøng kính oáng : d&lt;= 25mm</v>
          </cell>
          <cell r="E1182" t="str">
            <v>100m</v>
          </cell>
          <cell r="F1182">
            <v>181812</v>
          </cell>
          <cell r="G1182">
            <v>418050</v>
          </cell>
        </row>
        <row r="1183">
          <cell r="A1183" t="str">
            <v>07.2202</v>
          </cell>
          <cell r="B1183" t="str">
            <v>07.2202</v>
          </cell>
          <cell r="D1183" t="str">
            <v>Ñöôøng kính oáng : d&lt;= 50mm</v>
          </cell>
          <cell r="E1183" t="str">
            <v>100m</v>
          </cell>
          <cell r="F1183">
            <v>420000</v>
          </cell>
          <cell r="G1183">
            <v>491905</v>
          </cell>
        </row>
        <row r="1184">
          <cell r="A1184" t="str">
            <v>07.2203</v>
          </cell>
          <cell r="B1184" t="str">
            <v>07.2203</v>
          </cell>
          <cell r="D1184" t="str">
            <v>Ñöôøng kính oáng : d&lt;= 75mm</v>
          </cell>
          <cell r="E1184" t="str">
            <v>100m</v>
          </cell>
          <cell r="F1184">
            <v>420000</v>
          </cell>
          <cell r="G1184">
            <v>568857</v>
          </cell>
        </row>
        <row r="1185">
          <cell r="A1185" t="str">
            <v>07.2204</v>
          </cell>
          <cell r="B1185" t="str">
            <v>07.2204</v>
          </cell>
          <cell r="D1185" t="str">
            <v>Ñöôøng kính oáng : d&lt;= 100mm</v>
          </cell>
          <cell r="E1185" t="str">
            <v>100m</v>
          </cell>
          <cell r="F1185">
            <v>420000</v>
          </cell>
          <cell r="G1185">
            <v>657886</v>
          </cell>
        </row>
        <row r="1186">
          <cell r="A1186" t="str">
            <v>07.2301</v>
          </cell>
          <cell r="B1186" t="str">
            <v>07.2301</v>
          </cell>
          <cell r="C1186" t="str">
            <v>LAÉP ÑAËT OÁNG BAÛO VEÄ CAÙP QUA ÑÖÔØNG</v>
          </cell>
          <cell r="D1186" t="str">
            <v>Loaïi baèng oáng gang; ñöôøng kính d &lt;= 120mm</v>
          </cell>
          <cell r="E1186" t="str">
            <v>100m</v>
          </cell>
          <cell r="F1186">
            <v>296483</v>
          </cell>
          <cell r="G1186">
            <v>253617</v>
          </cell>
        </row>
        <row r="1187">
          <cell r="A1187" t="str">
            <v>07.2302</v>
          </cell>
          <cell r="B1187" t="str">
            <v>07.2302</v>
          </cell>
          <cell r="D1187" t="str">
            <v>Loaïi baèng oáng gang; ñöôøng kính d &lt;= 220mm</v>
          </cell>
          <cell r="E1187" t="str">
            <v>100m</v>
          </cell>
          <cell r="F1187">
            <v>487205</v>
          </cell>
          <cell r="G1187">
            <v>346826</v>
          </cell>
        </row>
        <row r="1188">
          <cell r="A1188" t="str">
            <v>07.2303</v>
          </cell>
          <cell r="B1188" t="str">
            <v>07.2303</v>
          </cell>
          <cell r="D1188" t="str">
            <v>Loaïi baèng oáng beâ toâng; ñöôøng kính d &lt;= 150mm</v>
          </cell>
          <cell r="E1188" t="str">
            <v>100m</v>
          </cell>
          <cell r="F1188">
            <v>249910</v>
          </cell>
          <cell r="G1188">
            <v>596108</v>
          </cell>
        </row>
        <row r="1189">
          <cell r="A1189" t="str">
            <v>07.2304</v>
          </cell>
          <cell r="B1189" t="str">
            <v>07.2304</v>
          </cell>
          <cell r="D1189" t="str">
            <v>Loaïi baèng oáng beâ toâng; ñöôøng kính d &lt;= 250mm</v>
          </cell>
          <cell r="E1189" t="str">
            <v>100m</v>
          </cell>
          <cell r="F1189">
            <v>375100</v>
          </cell>
          <cell r="G1189">
            <v>758683</v>
          </cell>
        </row>
        <row r="1190">
          <cell r="A1190" t="str">
            <v>07.2401</v>
          </cell>
          <cell r="B1190" t="str">
            <v>07.2401</v>
          </cell>
          <cell r="C1190" t="str">
            <v>LAÉP OÁNG NHÖÏA BAÛO VEÄ CAÙP</v>
          </cell>
          <cell r="D1190" t="str">
            <v>Ñöôøng kính oáng : d&lt;= 32mm</v>
          </cell>
          <cell r="E1190" t="str">
            <v>100m</v>
          </cell>
          <cell r="F1190">
            <v>1348</v>
          </cell>
          <cell r="G1190">
            <v>71223</v>
          </cell>
        </row>
        <row r="1191">
          <cell r="A1191" t="str">
            <v>07.2402</v>
          </cell>
          <cell r="B1191" t="str">
            <v>07.2402</v>
          </cell>
          <cell r="D1191" t="str">
            <v>Ñöôøng kính oáng : d&lt;= 40mm</v>
          </cell>
          <cell r="E1191" t="str">
            <v>100m</v>
          </cell>
          <cell r="F1191">
            <v>1788</v>
          </cell>
          <cell r="G1191">
            <v>88100</v>
          </cell>
        </row>
        <row r="1192">
          <cell r="A1192" t="str">
            <v>07.2403</v>
          </cell>
          <cell r="B1192" t="str">
            <v>07.2403</v>
          </cell>
          <cell r="D1192" t="str">
            <v>Ñöôøng kính oáng : d&lt;= 50mm</v>
          </cell>
          <cell r="E1192" t="str">
            <v>100m</v>
          </cell>
          <cell r="F1192">
            <v>2299</v>
          </cell>
          <cell r="G1192">
            <v>109932</v>
          </cell>
        </row>
        <row r="1193">
          <cell r="A1193" t="str">
            <v>07.2404</v>
          </cell>
          <cell r="B1193" t="str">
            <v>07.2404</v>
          </cell>
          <cell r="D1193" t="str">
            <v>Ñöôøng kính oáng : d&lt;= 65mm</v>
          </cell>
          <cell r="E1193" t="str">
            <v>100m</v>
          </cell>
          <cell r="F1193">
            <v>2607</v>
          </cell>
          <cell r="G1193">
            <v>119222</v>
          </cell>
        </row>
        <row r="1194">
          <cell r="A1194" t="str">
            <v>07.2405</v>
          </cell>
          <cell r="B1194" t="str">
            <v>07.2405</v>
          </cell>
          <cell r="D1194" t="str">
            <v>Ñöôøng kính oáng : d&lt;= 89mm</v>
          </cell>
          <cell r="E1194" t="str">
            <v>100m</v>
          </cell>
          <cell r="F1194">
            <v>3487</v>
          </cell>
          <cell r="G1194">
            <v>139350</v>
          </cell>
        </row>
        <row r="1195">
          <cell r="A1195" t="str">
            <v>07.2406</v>
          </cell>
          <cell r="B1195" t="str">
            <v>07.2406</v>
          </cell>
          <cell r="D1195" t="str">
            <v>Ñöôøng kính oáng : d&lt;= 100mm</v>
          </cell>
          <cell r="E1195" t="str">
            <v>100m</v>
          </cell>
          <cell r="F1195">
            <v>4367</v>
          </cell>
          <cell r="G1195">
            <v>171865</v>
          </cell>
        </row>
        <row r="1196">
          <cell r="A1196" t="str">
            <v>07.2407</v>
          </cell>
          <cell r="B1196" t="str">
            <v>07.2407</v>
          </cell>
          <cell r="D1196" t="str">
            <v>Ñöôøng kính oáng : d&gt; 100mm</v>
          </cell>
          <cell r="E1196" t="str">
            <v>100m</v>
          </cell>
          <cell r="F1196">
            <v>5335</v>
          </cell>
          <cell r="G1196">
            <v>174962</v>
          </cell>
        </row>
        <row r="1197">
          <cell r="A1197" t="str">
            <v>07.3101</v>
          </cell>
          <cell r="B1197" t="str">
            <v>07.3101</v>
          </cell>
          <cell r="C1197" t="str">
            <v>KEÙO RAÛI VAØ LAÉP ÑAËT ÑÖÔØNG DAÂY CAÙP NGAÀM</v>
          </cell>
          <cell r="D1197" t="str">
            <v>Troïng löôïng caùp &lt;= 1kg/m</v>
          </cell>
          <cell r="E1197" t="str">
            <v>100m</v>
          </cell>
          <cell r="F1197">
            <v>37850</v>
          </cell>
          <cell r="G1197">
            <v>26327</v>
          </cell>
        </row>
        <row r="1198">
          <cell r="A1198" t="str">
            <v>07.3102</v>
          </cell>
          <cell r="B1198" t="str">
            <v>07.3102</v>
          </cell>
          <cell r="D1198" t="str">
            <v>Troïng löôïng caùp &lt;= 2kg/m</v>
          </cell>
          <cell r="E1198" t="str">
            <v>100m</v>
          </cell>
          <cell r="F1198">
            <v>37850</v>
          </cell>
          <cell r="G1198">
            <v>30552</v>
          </cell>
        </row>
        <row r="1199">
          <cell r="A1199" t="str">
            <v>07.3103</v>
          </cell>
          <cell r="B1199" t="str">
            <v>07.3103</v>
          </cell>
          <cell r="D1199" t="str">
            <v>Troïng löôïng caùp &lt;= 3kg/m</v>
          </cell>
          <cell r="E1199" t="str">
            <v>100m</v>
          </cell>
          <cell r="F1199">
            <v>37850</v>
          </cell>
          <cell r="G1199">
            <v>40627</v>
          </cell>
        </row>
        <row r="1200">
          <cell r="A1200" t="str">
            <v>07.3104</v>
          </cell>
          <cell r="B1200" t="str">
            <v>07.3104</v>
          </cell>
          <cell r="D1200" t="str">
            <v>Troïng löôïng caùp &lt;= 4,5kg/m</v>
          </cell>
          <cell r="E1200" t="str">
            <v>100m</v>
          </cell>
          <cell r="F1200">
            <v>45510</v>
          </cell>
          <cell r="G1200">
            <v>52816</v>
          </cell>
        </row>
        <row r="1201">
          <cell r="A1201" t="str">
            <v>07.3105</v>
          </cell>
          <cell r="B1201" t="str">
            <v>07.3105</v>
          </cell>
          <cell r="D1201" t="str">
            <v>Troïng löôïng caùp &lt;= 6kg/m</v>
          </cell>
          <cell r="E1201" t="str">
            <v>100m</v>
          </cell>
          <cell r="F1201">
            <v>45510</v>
          </cell>
          <cell r="G1201">
            <v>67116</v>
          </cell>
        </row>
        <row r="1202">
          <cell r="A1202" t="str">
            <v>07.3106</v>
          </cell>
          <cell r="B1202" t="str">
            <v>07.3106</v>
          </cell>
          <cell r="D1202" t="str">
            <v>Troïng löôïng caùp &lt;= 7,5kg/m</v>
          </cell>
          <cell r="E1202" t="str">
            <v>100m</v>
          </cell>
          <cell r="F1202">
            <v>53170</v>
          </cell>
          <cell r="G1202">
            <v>85317</v>
          </cell>
        </row>
        <row r="1203">
          <cell r="A1203" t="str">
            <v>07.3107</v>
          </cell>
          <cell r="B1203" t="str">
            <v>07.3107</v>
          </cell>
          <cell r="D1203" t="str">
            <v>Troïng löôïng caùp &lt;= 9kg/m</v>
          </cell>
          <cell r="E1203" t="str">
            <v>100m</v>
          </cell>
          <cell r="F1203">
            <v>53170</v>
          </cell>
          <cell r="G1203">
            <v>107256</v>
          </cell>
        </row>
        <row r="1204">
          <cell r="A1204" t="str">
            <v>07.3108</v>
          </cell>
          <cell r="B1204" t="str">
            <v>07.3108</v>
          </cell>
          <cell r="D1204" t="str">
            <v>Troïng löôïng caùp &lt;= 10,5kg/m</v>
          </cell>
          <cell r="E1204" t="str">
            <v>100m</v>
          </cell>
          <cell r="F1204">
            <v>60180</v>
          </cell>
          <cell r="G1204">
            <v>130008</v>
          </cell>
        </row>
        <row r="1205">
          <cell r="A1205" t="str">
            <v>07.3109</v>
          </cell>
          <cell r="B1205" t="str">
            <v>07.3109</v>
          </cell>
          <cell r="D1205" t="str">
            <v>Troïng löôïng caùp &lt;= 12kg/m</v>
          </cell>
          <cell r="E1205" t="str">
            <v>100m</v>
          </cell>
          <cell r="F1205">
            <v>60180</v>
          </cell>
          <cell r="G1205">
            <v>175835</v>
          </cell>
        </row>
        <row r="1206">
          <cell r="A1206" t="str">
            <v>07.3110</v>
          </cell>
          <cell r="B1206" t="str">
            <v>07.3110</v>
          </cell>
          <cell r="D1206" t="str">
            <v>Troïng löôïng caùp &lt;= 15kg/m</v>
          </cell>
          <cell r="E1206" t="str">
            <v>100m</v>
          </cell>
          <cell r="F1206">
            <v>68040</v>
          </cell>
          <cell r="G1206">
            <v>197124</v>
          </cell>
        </row>
        <row r="1207">
          <cell r="A1207" t="str">
            <v>07.3111</v>
          </cell>
          <cell r="B1207" t="str">
            <v>07.3111</v>
          </cell>
          <cell r="D1207" t="str">
            <v>Troïng löôïng caùp &lt;= 18kg/m</v>
          </cell>
          <cell r="E1207" t="str">
            <v>100m</v>
          </cell>
          <cell r="F1207">
            <v>68690</v>
          </cell>
          <cell r="G1207">
            <v>255952</v>
          </cell>
        </row>
        <row r="1208">
          <cell r="A1208" t="str">
            <v>07.3112</v>
          </cell>
          <cell r="B1208" t="str">
            <v>07.3112</v>
          </cell>
          <cell r="D1208" t="str">
            <v>Troïng löôïng caùp &lt;= 21kg/m</v>
          </cell>
          <cell r="E1208" t="str">
            <v>100m</v>
          </cell>
          <cell r="F1208">
            <v>68690</v>
          </cell>
          <cell r="G1208">
            <v>341270</v>
          </cell>
        </row>
        <row r="1209">
          <cell r="A1209" t="str">
            <v>07.3113</v>
          </cell>
          <cell r="B1209" t="str">
            <v>07.3113</v>
          </cell>
          <cell r="D1209" t="str">
            <v>Troïng löôïng caùp &lt;= 24kg/m</v>
          </cell>
          <cell r="E1209" t="str">
            <v>100m</v>
          </cell>
          <cell r="F1209">
            <v>73470</v>
          </cell>
          <cell r="G1209">
            <v>455027</v>
          </cell>
        </row>
        <row r="1210">
          <cell r="A1210" t="str">
            <v>07.3114</v>
          </cell>
          <cell r="B1210" t="str">
            <v>07.3114</v>
          </cell>
          <cell r="D1210" t="str">
            <v>Troïng löôïng caùp &lt;= 28kg/m</v>
          </cell>
          <cell r="E1210" t="str">
            <v>100m</v>
          </cell>
          <cell r="F1210">
            <v>78000</v>
          </cell>
          <cell r="G1210">
            <v>591372</v>
          </cell>
        </row>
        <row r="1211">
          <cell r="A1211" t="str">
            <v>07.3115</v>
          </cell>
          <cell r="B1211" t="str">
            <v>07.3115</v>
          </cell>
          <cell r="D1211" t="str">
            <v>Troïng löôïng caùp &lt;= 32kg/m</v>
          </cell>
          <cell r="E1211" t="str">
            <v>100m</v>
          </cell>
          <cell r="F1211">
            <v>81880</v>
          </cell>
          <cell r="G1211">
            <v>768670</v>
          </cell>
        </row>
        <row r="1212">
          <cell r="A1212" t="str">
            <v>07.3201</v>
          </cell>
          <cell r="B1212" t="str">
            <v>07.3201</v>
          </cell>
          <cell r="C1212" t="str">
            <v xml:space="preserve">LAÉP ÑAËT CAÙP TREÂN GIAÙ ÑÔÕ ÑAËT ÔÛ TÖÔØNG ,TREO TREÂN CAÙP 
</v>
          </cell>
          <cell r="D1212" t="str">
            <v>Troïng löôïng caùp &lt;= 1kg/m</v>
          </cell>
          <cell r="E1212" t="str">
            <v>100m</v>
          </cell>
          <cell r="F1212">
            <v>49850</v>
          </cell>
          <cell r="G1212">
            <v>36565</v>
          </cell>
        </row>
        <row r="1213">
          <cell r="A1213" t="str">
            <v>07.3202</v>
          </cell>
          <cell r="B1213" t="str">
            <v>07.3202</v>
          </cell>
          <cell r="D1213" t="str">
            <v>Troïng löôïng caùp &lt;= 2kg/m</v>
          </cell>
          <cell r="E1213" t="str">
            <v>100m</v>
          </cell>
          <cell r="F1213">
            <v>49850</v>
          </cell>
          <cell r="G1213">
            <v>40627</v>
          </cell>
        </row>
        <row r="1214">
          <cell r="A1214" t="str">
            <v>07.3203</v>
          </cell>
          <cell r="B1214" t="str">
            <v>07.3203</v>
          </cell>
          <cell r="D1214" t="str">
            <v>Troïng löôïng caùp &lt;= 3kg/m</v>
          </cell>
          <cell r="E1214" t="str">
            <v>100m</v>
          </cell>
          <cell r="F1214">
            <v>49850</v>
          </cell>
          <cell r="G1214">
            <v>52816</v>
          </cell>
        </row>
        <row r="1215">
          <cell r="A1215" t="str">
            <v>07.3204</v>
          </cell>
          <cell r="B1215" t="str">
            <v>07.3204</v>
          </cell>
          <cell r="D1215" t="str">
            <v>Troïng löôïng caùp &lt;= 4,5kg/m</v>
          </cell>
          <cell r="E1215" t="str">
            <v>100m</v>
          </cell>
          <cell r="F1215">
            <v>57510</v>
          </cell>
          <cell r="G1215">
            <v>69067</v>
          </cell>
        </row>
        <row r="1216">
          <cell r="A1216" t="str">
            <v>07.3205</v>
          </cell>
          <cell r="B1216" t="str">
            <v>07.3205</v>
          </cell>
          <cell r="D1216" t="str">
            <v>Troïng löôïng caùp &lt;= 6kg/m</v>
          </cell>
          <cell r="E1216" t="str">
            <v>100m</v>
          </cell>
          <cell r="F1216">
            <v>60510</v>
          </cell>
          <cell r="G1216">
            <v>81255</v>
          </cell>
        </row>
        <row r="1217">
          <cell r="A1217" t="str">
            <v>07.3206</v>
          </cell>
          <cell r="B1217" t="str">
            <v>07.3206</v>
          </cell>
          <cell r="D1217" t="str">
            <v>Troïng löôïng caùp &lt;= 7,5kg/m</v>
          </cell>
          <cell r="E1217" t="str">
            <v>100m</v>
          </cell>
          <cell r="F1217">
            <v>68170</v>
          </cell>
          <cell r="G1217">
            <v>101568</v>
          </cell>
        </row>
        <row r="1218">
          <cell r="A1218" t="str">
            <v>07.3207</v>
          </cell>
          <cell r="B1218" t="str">
            <v>07.3207</v>
          </cell>
          <cell r="D1218" t="str">
            <v>Troïng löôïng caùp &lt;= 9kg/m</v>
          </cell>
          <cell r="E1218" t="str">
            <v>100m</v>
          </cell>
          <cell r="F1218">
            <v>68170</v>
          </cell>
          <cell r="G1218">
            <v>125945</v>
          </cell>
        </row>
        <row r="1219">
          <cell r="A1219" t="str">
            <v>07.3208</v>
          </cell>
          <cell r="B1219" t="str">
            <v>07.3208</v>
          </cell>
          <cell r="D1219" t="str">
            <v>Troïng löôïng caùp &lt;= 10,5kg/m</v>
          </cell>
          <cell r="E1219" t="str">
            <v>100m</v>
          </cell>
          <cell r="F1219">
            <v>75180</v>
          </cell>
          <cell r="G1219">
            <v>152434</v>
          </cell>
        </row>
        <row r="1220">
          <cell r="A1220" t="str">
            <v>07.3209</v>
          </cell>
          <cell r="B1220" t="str">
            <v>07.3209</v>
          </cell>
          <cell r="D1220" t="str">
            <v>Troïng löôïng caùp &lt;= 12kg/m</v>
          </cell>
          <cell r="E1220" t="str">
            <v>100m</v>
          </cell>
          <cell r="F1220">
            <v>75180</v>
          </cell>
          <cell r="G1220">
            <v>152434</v>
          </cell>
        </row>
        <row r="1221">
          <cell r="A1221" t="str">
            <v>07.3210</v>
          </cell>
          <cell r="B1221" t="str">
            <v>07.3210</v>
          </cell>
          <cell r="D1221" t="str">
            <v>Troïng löôïng caùp &lt;= 15kg/m</v>
          </cell>
          <cell r="E1221" t="str">
            <v>100m</v>
          </cell>
          <cell r="F1221">
            <v>75180</v>
          </cell>
          <cell r="G1221">
            <v>176810</v>
          </cell>
        </row>
        <row r="1222">
          <cell r="A1222" t="str">
            <v>07.3211</v>
          </cell>
          <cell r="B1222" t="str">
            <v>07.3211</v>
          </cell>
          <cell r="D1222" t="str">
            <v>Troïng löôïng caùp &lt;= 18kg/m</v>
          </cell>
          <cell r="E1222" t="str">
            <v>100m</v>
          </cell>
          <cell r="F1222">
            <v>86690</v>
          </cell>
          <cell r="G1222">
            <v>284392</v>
          </cell>
        </row>
        <row r="1223">
          <cell r="A1223" t="str">
            <v>07.3212</v>
          </cell>
          <cell r="B1223" t="str">
            <v>07.3212</v>
          </cell>
          <cell r="D1223" t="str">
            <v>Troïng löôïng caùp &lt;= 21kg/m</v>
          </cell>
          <cell r="E1223" t="str">
            <v>100m</v>
          </cell>
          <cell r="F1223">
            <v>86690</v>
          </cell>
          <cell r="G1223">
            <v>377835</v>
          </cell>
        </row>
        <row r="1224">
          <cell r="A1224" t="str">
            <v>07.3213</v>
          </cell>
          <cell r="B1224" t="str">
            <v>07.3213</v>
          </cell>
          <cell r="D1224" t="str">
            <v>Troïng löôïng caùp &lt;= 24kg/m</v>
          </cell>
          <cell r="E1224" t="str">
            <v>100m</v>
          </cell>
          <cell r="F1224">
            <v>91470</v>
          </cell>
          <cell r="G1224">
            <v>501992</v>
          </cell>
        </row>
        <row r="1225">
          <cell r="A1225" t="str">
            <v>07.3214</v>
          </cell>
          <cell r="B1225" t="str">
            <v>07.3214</v>
          </cell>
          <cell r="D1225" t="str">
            <v>Troïng löôïng caùp &lt;= 28kg/m</v>
          </cell>
          <cell r="E1225" t="str">
            <v>100m</v>
          </cell>
          <cell r="F1225">
            <v>96000</v>
          </cell>
          <cell r="G1225">
            <v>652638</v>
          </cell>
        </row>
        <row r="1226">
          <cell r="A1226" t="str">
            <v>07.3215</v>
          </cell>
          <cell r="B1226" t="str">
            <v>07.3215</v>
          </cell>
          <cell r="D1226" t="str">
            <v>Troïng löôïng caùp &lt;= 32kg/m</v>
          </cell>
          <cell r="E1226" t="str">
            <v>100m</v>
          </cell>
          <cell r="F1226">
            <v>99880</v>
          </cell>
          <cell r="G1226">
            <v>815960</v>
          </cell>
        </row>
        <row r="1227">
          <cell r="A1227" t="str">
            <v>07.3301</v>
          </cell>
          <cell r="B1227" t="str">
            <v>07.3301</v>
          </cell>
          <cell r="C1227" t="str">
            <v>LAÉP ÑAËT CAÙP TREO TREÂN DAÂY THEÙP</v>
          </cell>
          <cell r="D1227" t="str">
            <v>Troïng löôïng caùp &lt;= 1kg/m</v>
          </cell>
          <cell r="E1227" t="str">
            <v>100m</v>
          </cell>
          <cell r="F1227">
            <v>287863</v>
          </cell>
          <cell r="G1227">
            <v>54928</v>
          </cell>
        </row>
        <row r="1228">
          <cell r="A1228" t="str">
            <v>07.3302</v>
          </cell>
          <cell r="B1228" t="str">
            <v>07.3302</v>
          </cell>
          <cell r="D1228" t="str">
            <v>Troïng löôïng caùp &lt;= 2kg/m</v>
          </cell>
          <cell r="E1228" t="str">
            <v>100m</v>
          </cell>
          <cell r="F1228">
            <v>287863</v>
          </cell>
          <cell r="G1228">
            <v>60941</v>
          </cell>
        </row>
        <row r="1229">
          <cell r="A1229" t="str">
            <v>07.3303</v>
          </cell>
          <cell r="B1229" t="str">
            <v>07.3303</v>
          </cell>
          <cell r="D1229" t="str">
            <v>Troïng löôïng caùp &lt;= 3kg/m</v>
          </cell>
          <cell r="E1229" t="str">
            <v>100m</v>
          </cell>
          <cell r="F1229">
            <v>288513</v>
          </cell>
          <cell r="G1229">
            <v>77192</v>
          </cell>
        </row>
        <row r="1230">
          <cell r="A1230" t="str">
            <v>07.3304</v>
          </cell>
          <cell r="B1230" t="str">
            <v>07.3304</v>
          </cell>
          <cell r="D1230" t="str">
            <v>Troïng löôïng caùp &lt;= 4,5kg/m</v>
          </cell>
          <cell r="E1230" t="str">
            <v>100m</v>
          </cell>
          <cell r="F1230">
            <v>295523</v>
          </cell>
          <cell r="G1230">
            <v>103519</v>
          </cell>
        </row>
        <row r="1231">
          <cell r="A1231" t="str">
            <v>07.3305</v>
          </cell>
          <cell r="B1231" t="str">
            <v>07.3305</v>
          </cell>
          <cell r="D1231" t="str">
            <v>Troïng löôïng caùp &lt;= 6kg/m</v>
          </cell>
          <cell r="E1231" t="str">
            <v>100m</v>
          </cell>
          <cell r="F1231">
            <v>296173</v>
          </cell>
          <cell r="G1231">
            <v>130008</v>
          </cell>
        </row>
        <row r="1232">
          <cell r="A1232" t="str">
            <v>07.3306</v>
          </cell>
          <cell r="B1232" t="str">
            <v>07.3306</v>
          </cell>
          <cell r="D1232" t="str">
            <v>Troïng löôïng caùp &lt;= 7,5kg/m</v>
          </cell>
          <cell r="E1232" t="str">
            <v>100m</v>
          </cell>
          <cell r="F1232">
            <v>303183</v>
          </cell>
          <cell r="G1232">
            <v>170635</v>
          </cell>
        </row>
        <row r="1233">
          <cell r="A1233" t="str">
            <v>07.3307</v>
          </cell>
          <cell r="B1233" t="str">
            <v>07.3307</v>
          </cell>
          <cell r="D1233" t="str">
            <v>Troïng löôïng caùp &lt;= 9kg/m</v>
          </cell>
          <cell r="E1233" t="str">
            <v>100m</v>
          </cell>
          <cell r="F1233">
            <v>303183</v>
          </cell>
          <cell r="G1233">
            <v>243764</v>
          </cell>
        </row>
        <row r="1234">
          <cell r="A1234" t="str">
            <v>07.3308</v>
          </cell>
          <cell r="B1234" t="str">
            <v>07.3308</v>
          </cell>
          <cell r="D1234" t="str">
            <v>Troïng löôïng caùp &lt;= 10,5kg/m</v>
          </cell>
          <cell r="E1234" t="str">
            <v>100m</v>
          </cell>
          <cell r="F1234">
            <v>310843</v>
          </cell>
          <cell r="G1234">
            <v>284392</v>
          </cell>
        </row>
        <row r="1235">
          <cell r="A1235" t="str">
            <v>07.3309</v>
          </cell>
          <cell r="B1235" t="str">
            <v>07.3309</v>
          </cell>
          <cell r="D1235" t="str">
            <v>Troïng löôïng caùp &lt;= 12kg/m</v>
          </cell>
          <cell r="E1235" t="str">
            <v>100m</v>
          </cell>
          <cell r="F1235">
            <v>310843</v>
          </cell>
          <cell r="G1235">
            <v>325019</v>
          </cell>
        </row>
        <row r="1236">
          <cell r="A1236" t="str">
            <v>07.3401</v>
          </cell>
          <cell r="B1236" t="str">
            <v>07.3401</v>
          </cell>
          <cell r="C1236" t="str">
            <v>LAÉP ÑAËT CAÙP TRONG OÁNG BAÛO VEÄ</v>
          </cell>
          <cell r="D1236" t="str">
            <v>Troïng löôïng caùp &lt;= 1kg/m</v>
          </cell>
          <cell r="E1236" t="str">
            <v>100m</v>
          </cell>
          <cell r="F1236">
            <v>43569</v>
          </cell>
          <cell r="G1236">
            <v>42740</v>
          </cell>
        </row>
        <row r="1237">
          <cell r="A1237" t="str">
            <v>07.3402</v>
          </cell>
          <cell r="B1237" t="str">
            <v>07.3402</v>
          </cell>
          <cell r="D1237" t="str">
            <v>Troïng löôïng caùp &lt;= 2kg/m</v>
          </cell>
          <cell r="E1237" t="str">
            <v>100m</v>
          </cell>
          <cell r="F1237">
            <v>43569</v>
          </cell>
          <cell r="G1237">
            <v>48753</v>
          </cell>
        </row>
        <row r="1238">
          <cell r="A1238" t="str">
            <v>07.3403</v>
          </cell>
          <cell r="B1238" t="str">
            <v>07.3403</v>
          </cell>
          <cell r="D1238" t="str">
            <v>Troïng löôïng caùp &lt;= 3kg/m</v>
          </cell>
          <cell r="E1238" t="str">
            <v>100m</v>
          </cell>
          <cell r="F1238">
            <v>43569</v>
          </cell>
          <cell r="G1238">
            <v>60941</v>
          </cell>
        </row>
        <row r="1239">
          <cell r="A1239" t="str">
            <v>07.3404</v>
          </cell>
          <cell r="B1239" t="str">
            <v>07.3404</v>
          </cell>
          <cell r="D1239" t="str">
            <v>Troïng löôïng caùp &lt;= 4,5kg/m</v>
          </cell>
          <cell r="E1239" t="str">
            <v>100m</v>
          </cell>
          <cell r="F1239">
            <v>51979</v>
          </cell>
          <cell r="G1239">
            <v>81255</v>
          </cell>
        </row>
        <row r="1240">
          <cell r="A1240" t="str">
            <v>07.3405</v>
          </cell>
          <cell r="B1240" t="str">
            <v>07.3405</v>
          </cell>
          <cell r="D1240" t="str">
            <v>Troïng löôïng caùp &lt;= 6kg/m</v>
          </cell>
          <cell r="E1240" t="str">
            <v>100m</v>
          </cell>
          <cell r="F1240">
            <v>51979</v>
          </cell>
          <cell r="G1240">
            <v>103519</v>
          </cell>
        </row>
        <row r="1241">
          <cell r="A1241" t="str">
            <v>07.3406</v>
          </cell>
          <cell r="B1241" t="str">
            <v>07.3406</v>
          </cell>
          <cell r="D1241" t="str">
            <v>Troïng löôïng caùp &lt;= 7,5kg/m</v>
          </cell>
          <cell r="E1241" t="str">
            <v>100m</v>
          </cell>
          <cell r="F1241">
            <v>68351</v>
          </cell>
          <cell r="G1241">
            <v>103519</v>
          </cell>
        </row>
        <row r="1242">
          <cell r="A1242" t="str">
            <v>07.3407</v>
          </cell>
          <cell r="B1242" t="str">
            <v>07.3407</v>
          </cell>
          <cell r="D1242" t="str">
            <v>Troïng löôïng caùp &lt;= 9kg/m</v>
          </cell>
          <cell r="E1242" t="str">
            <v>100m</v>
          </cell>
          <cell r="F1242">
            <v>68351</v>
          </cell>
          <cell r="G1242">
            <v>134070</v>
          </cell>
        </row>
        <row r="1243">
          <cell r="A1243" t="str">
            <v>07.3408</v>
          </cell>
          <cell r="B1243" t="str">
            <v>07.3408</v>
          </cell>
          <cell r="D1243" t="str">
            <v>Troïng löôïng caùp &lt;= 10,5kg/m</v>
          </cell>
          <cell r="E1243" t="str">
            <v>100m</v>
          </cell>
          <cell r="F1243">
            <v>76111</v>
          </cell>
          <cell r="G1243">
            <v>164622</v>
          </cell>
        </row>
        <row r="1244">
          <cell r="A1244" t="str">
            <v>07.3409</v>
          </cell>
          <cell r="B1244" t="str">
            <v>07.3409</v>
          </cell>
          <cell r="D1244" t="str">
            <v>Troïng löôïng caùp &lt;= 12kg/m</v>
          </cell>
          <cell r="E1244" t="str">
            <v>100m</v>
          </cell>
          <cell r="F1244">
            <v>76111</v>
          </cell>
          <cell r="G1244">
            <v>199074</v>
          </cell>
        </row>
        <row r="1245">
          <cell r="A1245" t="str">
            <v>07.3410</v>
          </cell>
          <cell r="B1245" t="str">
            <v>07.3410</v>
          </cell>
          <cell r="D1245" t="str">
            <v>Troïng löôïng caùp &lt;= 15kg/m</v>
          </cell>
          <cell r="E1245" t="str">
            <v>100m</v>
          </cell>
          <cell r="F1245">
            <v>84721</v>
          </cell>
          <cell r="G1245">
            <v>231576</v>
          </cell>
        </row>
        <row r="1246">
          <cell r="A1246" t="str">
            <v>07.3411</v>
          </cell>
          <cell r="B1246" t="str">
            <v>07.3411</v>
          </cell>
          <cell r="D1246" t="str">
            <v>Troïng löôïng caùp &lt;= 18kg/m</v>
          </cell>
          <cell r="E1246" t="str">
            <v>100m</v>
          </cell>
          <cell r="F1246">
            <v>85371</v>
          </cell>
          <cell r="G1246">
            <v>296580</v>
          </cell>
        </row>
        <row r="1247">
          <cell r="A1247" t="str">
            <v>07.3412</v>
          </cell>
          <cell r="B1247" t="str">
            <v>07.3412</v>
          </cell>
          <cell r="D1247" t="str">
            <v>Troïng löôïng caùp &lt;= 21kg/m</v>
          </cell>
          <cell r="E1247" t="str">
            <v>100m</v>
          </cell>
          <cell r="F1247">
            <v>85371</v>
          </cell>
          <cell r="G1247">
            <v>414399</v>
          </cell>
        </row>
        <row r="1248">
          <cell r="A1248" t="str">
            <v>07.3413</v>
          </cell>
          <cell r="B1248" t="str">
            <v>07.3413</v>
          </cell>
          <cell r="D1248" t="str">
            <v>Troïng löôïng caùp &lt;= 24kg/m</v>
          </cell>
          <cell r="E1248" t="str">
            <v>100m</v>
          </cell>
          <cell r="F1248">
            <v>90901</v>
          </cell>
          <cell r="G1248">
            <v>511905</v>
          </cell>
        </row>
        <row r="1249">
          <cell r="A1249" t="str">
            <v>07.3414</v>
          </cell>
          <cell r="B1249" t="str">
            <v>07.3414</v>
          </cell>
          <cell r="D1249" t="str">
            <v>Troïng löôïng caùp &lt;= 28kg/m</v>
          </cell>
          <cell r="E1249" t="str">
            <v>100m</v>
          </cell>
          <cell r="F1249">
            <v>95431</v>
          </cell>
          <cell r="G1249">
            <v>778421</v>
          </cell>
        </row>
        <row r="1250">
          <cell r="A1250" t="str">
            <v>07.3415</v>
          </cell>
          <cell r="B1250" t="str">
            <v>07.3415</v>
          </cell>
          <cell r="D1250" t="str">
            <v>Troïng löôïng caùp &lt;= 32kg/m</v>
          </cell>
          <cell r="E1250" t="str">
            <v>100m</v>
          </cell>
          <cell r="F1250">
            <v>100811</v>
          </cell>
          <cell r="G1250">
            <v>932805</v>
          </cell>
        </row>
        <row r="1251">
          <cell r="A1251" t="str">
            <v>07.4111</v>
          </cell>
          <cell r="B1251" t="str">
            <v>07.4111</v>
          </cell>
          <cell r="C1251" t="str">
            <v>ÑAÀU CAÙP &lt;= 1kV COÙ 3 ÑEÁN 4 RUOÄT</v>
          </cell>
          <cell r="D1251" t="str">
            <v>Caùp coù tieát dieän &lt;= 35mm2</v>
          </cell>
          <cell r="E1251" t="str">
            <v>ñaàu</v>
          </cell>
          <cell r="F1251">
            <v>58952</v>
          </cell>
          <cell r="G1251">
            <v>26889</v>
          </cell>
        </row>
        <row r="1252">
          <cell r="A1252" t="str">
            <v>07.4112</v>
          </cell>
          <cell r="B1252" t="str">
            <v>07.4112</v>
          </cell>
          <cell r="C1252" t="str">
            <v>Laép ñaët pheãu toân</v>
          </cell>
          <cell r="D1252" t="str">
            <v>Caùp coù tieát dieän &lt;= 70mm2</v>
          </cell>
          <cell r="E1252" t="str">
            <v>ñaàu</v>
          </cell>
          <cell r="F1252">
            <v>71285</v>
          </cell>
          <cell r="G1252">
            <v>31370</v>
          </cell>
        </row>
        <row r="1253">
          <cell r="A1253" t="str">
            <v>07.4113</v>
          </cell>
          <cell r="B1253" t="str">
            <v>07.4113</v>
          </cell>
          <cell r="D1253" t="str">
            <v>Caùp coù tieát dieän &lt;= 120mm2</v>
          </cell>
          <cell r="E1253" t="str">
            <v>ñaàu</v>
          </cell>
          <cell r="F1253">
            <v>75238</v>
          </cell>
          <cell r="G1253">
            <v>40333</v>
          </cell>
        </row>
        <row r="1254">
          <cell r="A1254" t="str">
            <v>07.4114</v>
          </cell>
          <cell r="B1254" t="str">
            <v>07.4114</v>
          </cell>
          <cell r="D1254" t="str">
            <v>Caùp coù tieát dieän &lt;= 185mm2</v>
          </cell>
          <cell r="E1254" t="str">
            <v>ñaàu</v>
          </cell>
          <cell r="F1254">
            <v>85473</v>
          </cell>
          <cell r="G1254">
            <v>49296</v>
          </cell>
        </row>
        <row r="1255">
          <cell r="A1255" t="str">
            <v>07.4115</v>
          </cell>
          <cell r="B1255" t="str">
            <v>07.4115</v>
          </cell>
          <cell r="D1255" t="str">
            <v>Caùp coù tieát dieän &lt;= 240mm2</v>
          </cell>
          <cell r="E1255" t="str">
            <v>ñaàu</v>
          </cell>
          <cell r="F1255">
            <v>100138</v>
          </cell>
          <cell r="G1255">
            <v>53777</v>
          </cell>
        </row>
        <row r="1256">
          <cell r="A1256" t="str">
            <v>07.4116</v>
          </cell>
          <cell r="B1256" t="str">
            <v>07.4116</v>
          </cell>
          <cell r="D1256" t="str">
            <v>Caùp coù tieát dieän &lt;= 300mm2</v>
          </cell>
          <cell r="E1256" t="str">
            <v>ñaàu</v>
          </cell>
          <cell r="F1256">
            <v>119627</v>
          </cell>
          <cell r="G1256">
            <v>64533</v>
          </cell>
        </row>
        <row r="1257">
          <cell r="A1257" t="str">
            <v>07.4121</v>
          </cell>
          <cell r="B1257" t="str">
            <v>07.4121</v>
          </cell>
          <cell r="C1257" t="str">
            <v>Laép ñaët pheãu gang ñuùc</v>
          </cell>
          <cell r="D1257" t="str">
            <v>Caùp coù tieát dieän &lt;= 35mm2</v>
          </cell>
          <cell r="E1257" t="str">
            <v>ñaàu</v>
          </cell>
          <cell r="F1257">
            <v>66752</v>
          </cell>
          <cell r="G1257">
            <v>53777</v>
          </cell>
        </row>
        <row r="1258">
          <cell r="A1258" t="str">
            <v>07.4122</v>
          </cell>
          <cell r="B1258" t="str">
            <v>07.4122</v>
          </cell>
          <cell r="D1258" t="str">
            <v>Caùp coù tieát dieän &lt;= 70mm2</v>
          </cell>
          <cell r="E1258" t="str">
            <v>ñaàu</v>
          </cell>
          <cell r="F1258">
            <v>81685</v>
          </cell>
          <cell r="G1258">
            <v>60589</v>
          </cell>
        </row>
        <row r="1259">
          <cell r="A1259" t="str">
            <v>07.4123</v>
          </cell>
          <cell r="B1259" t="str">
            <v>07.4123</v>
          </cell>
          <cell r="D1259" t="str">
            <v>Caùp coù tieát dieän &lt;= 120mm2</v>
          </cell>
          <cell r="E1259" t="str">
            <v>ñaàu</v>
          </cell>
          <cell r="F1259">
            <v>85638</v>
          </cell>
          <cell r="G1259">
            <v>67222</v>
          </cell>
        </row>
        <row r="1260">
          <cell r="A1260" t="str">
            <v>07.4124</v>
          </cell>
          <cell r="B1260" t="str">
            <v>07.4124</v>
          </cell>
          <cell r="D1260" t="str">
            <v>Caùp coù tieát dieän &lt;= 185mm2</v>
          </cell>
          <cell r="E1260" t="str">
            <v>ñaàu</v>
          </cell>
          <cell r="F1260">
            <v>101073</v>
          </cell>
          <cell r="G1260">
            <v>74034</v>
          </cell>
        </row>
        <row r="1261">
          <cell r="A1261" t="str">
            <v>07.4125</v>
          </cell>
          <cell r="B1261" t="str">
            <v>07.4125</v>
          </cell>
          <cell r="D1261" t="str">
            <v>Caùp coù tieát dieän &lt;= 240mm2</v>
          </cell>
          <cell r="E1261" t="str">
            <v>ñaàu</v>
          </cell>
          <cell r="F1261">
            <v>118338</v>
          </cell>
          <cell r="G1261">
            <v>80666</v>
          </cell>
        </row>
        <row r="1262">
          <cell r="A1262" t="str">
            <v>07.4126</v>
          </cell>
          <cell r="B1262" t="str">
            <v>07.4126</v>
          </cell>
          <cell r="D1262" t="str">
            <v>Caùp coù tieát dieän &lt;= 300mm2</v>
          </cell>
          <cell r="E1262" t="str">
            <v>ñaàu</v>
          </cell>
          <cell r="F1262">
            <v>150827</v>
          </cell>
          <cell r="G1262">
            <v>86044</v>
          </cell>
        </row>
        <row r="1263">
          <cell r="A1263" t="str">
            <v>07.4211</v>
          </cell>
          <cell r="B1263" t="str">
            <v>07.4211</v>
          </cell>
          <cell r="C1263" t="str">
            <v>ÑAÀU CAÙP  3kV  ÑEÁN 15kV</v>
          </cell>
          <cell r="D1263" t="str">
            <v>Caùp coù tieát dieän &lt;= 35mm2</v>
          </cell>
          <cell r="E1263" t="str">
            <v>ñaàu</v>
          </cell>
          <cell r="F1263">
            <v>73560</v>
          </cell>
          <cell r="G1263">
            <v>29219</v>
          </cell>
        </row>
        <row r="1264">
          <cell r="A1264" t="str">
            <v>07.4212</v>
          </cell>
          <cell r="B1264" t="str">
            <v>07.4212</v>
          </cell>
          <cell r="C1264" t="str">
            <v>Pheãu toân 3-6kV</v>
          </cell>
          <cell r="D1264" t="str">
            <v>Caùp coù tieát dieän &lt;= 70mm2</v>
          </cell>
          <cell r="E1264" t="str">
            <v>ñaàu</v>
          </cell>
          <cell r="F1264">
            <v>84271</v>
          </cell>
          <cell r="G1264">
            <v>33700</v>
          </cell>
        </row>
        <row r="1265">
          <cell r="A1265" t="str">
            <v>07.4213</v>
          </cell>
          <cell r="B1265" t="str">
            <v>07.4213</v>
          </cell>
          <cell r="D1265" t="str">
            <v>Caùp coù tieát dieän &lt;= 120mm2</v>
          </cell>
          <cell r="E1265" t="str">
            <v>ñaàu</v>
          </cell>
          <cell r="F1265">
            <v>89164</v>
          </cell>
          <cell r="G1265">
            <v>44814</v>
          </cell>
        </row>
        <row r="1266">
          <cell r="A1266" t="str">
            <v>07.4214</v>
          </cell>
          <cell r="B1266" t="str">
            <v>07.4214</v>
          </cell>
          <cell r="D1266" t="str">
            <v>Caùp coù tieát dieän &lt;= 185mm2</v>
          </cell>
          <cell r="E1266" t="str">
            <v>ñaàu</v>
          </cell>
          <cell r="F1266">
            <v>107583</v>
          </cell>
          <cell r="G1266">
            <v>53777</v>
          </cell>
        </row>
        <row r="1267">
          <cell r="A1267" t="str">
            <v>07.4215</v>
          </cell>
          <cell r="B1267" t="str">
            <v>07.4215</v>
          </cell>
          <cell r="D1267" t="str">
            <v>Caùp coù tieát dieän &lt;= 240mm2</v>
          </cell>
          <cell r="E1267" t="str">
            <v>ñaàu</v>
          </cell>
          <cell r="F1267">
            <v>121565</v>
          </cell>
          <cell r="G1267">
            <v>58259</v>
          </cell>
        </row>
        <row r="1268">
          <cell r="A1268" t="str">
            <v>07.4216</v>
          </cell>
          <cell r="B1268" t="str">
            <v>07.4216</v>
          </cell>
          <cell r="D1268" t="str">
            <v>Caùp coù tieát dieän &lt;= 300mm2</v>
          </cell>
          <cell r="E1268" t="str">
            <v>ñaàu</v>
          </cell>
          <cell r="F1268">
            <v>142677</v>
          </cell>
          <cell r="G1268">
            <v>65071</v>
          </cell>
        </row>
        <row r="1269">
          <cell r="A1269" t="str">
            <v>07.4221</v>
          </cell>
          <cell r="B1269" t="str">
            <v>07.4221</v>
          </cell>
          <cell r="C1269" t="str">
            <v>Pheãu toân 10-15kV</v>
          </cell>
          <cell r="D1269" t="str">
            <v>Caùp coù tieát dieän &lt;= 35mm2</v>
          </cell>
          <cell r="E1269" t="str">
            <v>ñaàu</v>
          </cell>
          <cell r="F1269">
            <v>73560</v>
          </cell>
          <cell r="G1269">
            <v>38182</v>
          </cell>
        </row>
        <row r="1270">
          <cell r="A1270" t="str">
            <v>07.4222</v>
          </cell>
          <cell r="B1270" t="str">
            <v>07.4222</v>
          </cell>
          <cell r="D1270" t="str">
            <v>Caùp coù tieát dieän &lt;= 70mm2</v>
          </cell>
          <cell r="E1270" t="str">
            <v>ñaàu</v>
          </cell>
          <cell r="F1270">
            <v>84271</v>
          </cell>
          <cell r="G1270">
            <v>42663</v>
          </cell>
        </row>
        <row r="1271">
          <cell r="A1271" t="str">
            <v>07.4223</v>
          </cell>
          <cell r="B1271" t="str">
            <v>07.4223</v>
          </cell>
          <cell r="D1271" t="str">
            <v>Caùp coù tieát dieän &lt;= 120mm2</v>
          </cell>
          <cell r="E1271" t="str">
            <v>ñaàu</v>
          </cell>
          <cell r="F1271">
            <v>79164</v>
          </cell>
          <cell r="G1271">
            <v>53777</v>
          </cell>
        </row>
        <row r="1272">
          <cell r="A1272" t="str">
            <v>07.4224</v>
          </cell>
          <cell r="B1272" t="str">
            <v>07.4224</v>
          </cell>
          <cell r="D1272" t="str">
            <v>Caùp coù tieát dieän &lt;= 185mm2</v>
          </cell>
          <cell r="E1272" t="str">
            <v>ñaàu</v>
          </cell>
          <cell r="F1272">
            <v>107583</v>
          </cell>
          <cell r="G1272">
            <v>65071</v>
          </cell>
        </row>
        <row r="1273">
          <cell r="A1273" t="str">
            <v>07.4225</v>
          </cell>
          <cell r="B1273" t="str">
            <v>07.4225</v>
          </cell>
          <cell r="D1273" t="str">
            <v>Caùp coù tieát dieän &lt;= 240mm2</v>
          </cell>
          <cell r="E1273" t="str">
            <v>ñaàu</v>
          </cell>
          <cell r="F1273">
            <v>121565</v>
          </cell>
          <cell r="G1273">
            <v>71703</v>
          </cell>
        </row>
        <row r="1274">
          <cell r="A1274" t="str">
            <v>07.4226</v>
          </cell>
          <cell r="B1274" t="str">
            <v>07.4226</v>
          </cell>
          <cell r="D1274" t="str">
            <v>Caùp coù tieát dieän &lt;= 300mm2</v>
          </cell>
          <cell r="E1274" t="str">
            <v>ñaàu</v>
          </cell>
          <cell r="F1274">
            <v>142677</v>
          </cell>
          <cell r="G1274">
            <v>79053</v>
          </cell>
        </row>
        <row r="1275">
          <cell r="A1275" t="str">
            <v>07.4231</v>
          </cell>
          <cell r="B1275" t="str">
            <v>07.4231</v>
          </cell>
          <cell r="C1275" t="str">
            <v>Pheãu gang ñuùc 3-6kV</v>
          </cell>
          <cell r="D1275" t="str">
            <v>Caùp coù tieát dieän &lt;= 35mm2</v>
          </cell>
          <cell r="E1275" t="str">
            <v>ñaàu</v>
          </cell>
          <cell r="F1275">
            <v>81360</v>
          </cell>
          <cell r="G1275">
            <v>58259</v>
          </cell>
        </row>
        <row r="1276">
          <cell r="A1276" t="str">
            <v>07.4232</v>
          </cell>
          <cell r="B1276" t="str">
            <v>07.4232</v>
          </cell>
          <cell r="D1276" t="str">
            <v>Caùp coù tieát dieän &lt;= 70mm2</v>
          </cell>
          <cell r="E1276" t="str">
            <v>ñaàu</v>
          </cell>
          <cell r="F1276">
            <v>94671</v>
          </cell>
          <cell r="G1276">
            <v>65071</v>
          </cell>
        </row>
        <row r="1277">
          <cell r="A1277" t="str">
            <v>07.4233</v>
          </cell>
          <cell r="B1277" t="str">
            <v>07.4233</v>
          </cell>
          <cell r="D1277" t="str">
            <v>Caùp coù tieát dieän &lt;= 120mm2</v>
          </cell>
          <cell r="E1277" t="str">
            <v>ñaàu</v>
          </cell>
          <cell r="F1277">
            <v>99564</v>
          </cell>
          <cell r="G1277">
            <v>71703</v>
          </cell>
        </row>
        <row r="1278">
          <cell r="A1278" t="str">
            <v>07.4234</v>
          </cell>
          <cell r="B1278" t="str">
            <v>07.4234</v>
          </cell>
          <cell r="D1278" t="str">
            <v>Caùp coù tieát dieän &lt;= 185mm2</v>
          </cell>
          <cell r="E1278" t="str">
            <v>ñaàu</v>
          </cell>
          <cell r="F1278">
            <v>123183</v>
          </cell>
          <cell r="G1278">
            <v>78515</v>
          </cell>
        </row>
        <row r="1279">
          <cell r="A1279" t="str">
            <v>07.4235</v>
          </cell>
          <cell r="B1279" t="str">
            <v>07.4235</v>
          </cell>
          <cell r="D1279" t="str">
            <v>Caùp coù tieát dieän &lt;= 240mm2</v>
          </cell>
          <cell r="E1279" t="str">
            <v>ñaàu</v>
          </cell>
          <cell r="F1279">
            <v>139765</v>
          </cell>
          <cell r="G1279">
            <v>87478</v>
          </cell>
        </row>
        <row r="1280">
          <cell r="A1280" t="str">
            <v>07.4236</v>
          </cell>
          <cell r="B1280" t="str">
            <v>07.4236</v>
          </cell>
          <cell r="D1280" t="str">
            <v>Caùp coù tieát dieän &lt;= 300mm2</v>
          </cell>
          <cell r="E1280" t="str">
            <v>ñaàu</v>
          </cell>
          <cell r="F1280">
            <v>173877</v>
          </cell>
          <cell r="G1280">
            <v>96441</v>
          </cell>
        </row>
        <row r="1281">
          <cell r="A1281" t="str">
            <v>07.4241</v>
          </cell>
          <cell r="B1281" t="str">
            <v>07.4241</v>
          </cell>
          <cell r="C1281" t="str">
            <v>Pheãu gang ñuùc 10-15kV</v>
          </cell>
          <cell r="D1281" t="str">
            <v>Caùp coù tieát dieän &lt;= 35mm2</v>
          </cell>
          <cell r="E1281" t="str">
            <v>ñaàu</v>
          </cell>
          <cell r="F1281">
            <v>81360</v>
          </cell>
          <cell r="G1281">
            <v>71703</v>
          </cell>
        </row>
        <row r="1282">
          <cell r="A1282" t="str">
            <v>07.4242</v>
          </cell>
          <cell r="B1282" t="str">
            <v>07.4242</v>
          </cell>
          <cell r="D1282" t="str">
            <v>Caùp coù tieát dieän &lt;= 70mm2</v>
          </cell>
          <cell r="E1282" t="str">
            <v>ñaàu</v>
          </cell>
          <cell r="F1282">
            <v>94671</v>
          </cell>
          <cell r="G1282">
            <v>78515</v>
          </cell>
        </row>
        <row r="1283">
          <cell r="A1283" t="str">
            <v>07.4243</v>
          </cell>
          <cell r="B1283" t="str">
            <v>07.4243</v>
          </cell>
          <cell r="D1283" t="str">
            <v>Caùp coù tieát dieän &lt;= 120mm2</v>
          </cell>
          <cell r="E1283" t="str">
            <v>ñaàu</v>
          </cell>
          <cell r="F1283">
            <v>99564</v>
          </cell>
          <cell r="G1283">
            <v>87478</v>
          </cell>
        </row>
        <row r="1284">
          <cell r="A1284" t="str">
            <v>07.4244</v>
          </cell>
          <cell r="B1284" t="str">
            <v>07.4244</v>
          </cell>
          <cell r="D1284" t="str">
            <v>Caùp coù tieát dieän &lt;= 185mm2</v>
          </cell>
          <cell r="E1284" t="str">
            <v>ñaàu</v>
          </cell>
          <cell r="F1284">
            <v>123183</v>
          </cell>
          <cell r="G1284">
            <v>96441</v>
          </cell>
        </row>
        <row r="1285">
          <cell r="A1285" t="str">
            <v>07.4245</v>
          </cell>
          <cell r="B1285" t="str">
            <v>07.4245</v>
          </cell>
          <cell r="D1285" t="str">
            <v>Caùp coù tieát dieän &lt;= 240mm2</v>
          </cell>
          <cell r="E1285" t="str">
            <v>ñaàu</v>
          </cell>
          <cell r="F1285">
            <v>139765</v>
          </cell>
          <cell r="G1285">
            <v>105404</v>
          </cell>
        </row>
        <row r="1286">
          <cell r="A1286" t="str">
            <v>07.4246</v>
          </cell>
          <cell r="B1286" t="str">
            <v>07.4246</v>
          </cell>
          <cell r="D1286" t="str">
            <v>Caùp coù tieát dieän &lt;= 300mm2</v>
          </cell>
          <cell r="E1286" t="str">
            <v>ñaàu</v>
          </cell>
          <cell r="F1286">
            <v>173877</v>
          </cell>
          <cell r="G1286">
            <v>115801</v>
          </cell>
        </row>
        <row r="1287">
          <cell r="A1287" t="str">
            <v>07.4311</v>
          </cell>
          <cell r="B1287" t="str">
            <v>07.4311</v>
          </cell>
          <cell r="C1287" t="str">
            <v>ÑAÀU CAÙP 22kV ÑEÁN 35kV</v>
          </cell>
          <cell r="D1287" t="str">
            <v>Caùp coù tieát dieän &lt;= 35mm2</v>
          </cell>
          <cell r="E1287" t="str">
            <v>ñaàu</v>
          </cell>
          <cell r="F1287">
            <v>186246</v>
          </cell>
          <cell r="G1287">
            <v>54494</v>
          </cell>
        </row>
        <row r="1288">
          <cell r="A1288" t="str">
            <v>07.4312</v>
          </cell>
          <cell r="B1288" t="str">
            <v>07.4312</v>
          </cell>
          <cell r="C1288" t="str">
            <v>Pheãu toân cho ñaàu caùp 22kV</v>
          </cell>
          <cell r="D1288" t="str">
            <v>Caùp coù tieát dieän &lt;= 70mm2</v>
          </cell>
          <cell r="E1288" t="str">
            <v>ñaàu</v>
          </cell>
          <cell r="F1288">
            <v>188846</v>
          </cell>
          <cell r="G1288">
            <v>68118</v>
          </cell>
        </row>
        <row r="1289">
          <cell r="A1289" t="str">
            <v>07.4313</v>
          </cell>
          <cell r="B1289" t="str">
            <v>07.4313</v>
          </cell>
          <cell r="D1289" t="str">
            <v>Caùp coù tieát dieän &lt;= 120mm2</v>
          </cell>
          <cell r="E1289" t="str">
            <v>ñaàu</v>
          </cell>
          <cell r="F1289">
            <v>192526</v>
          </cell>
          <cell r="G1289">
            <v>81742</v>
          </cell>
        </row>
        <row r="1290">
          <cell r="A1290" t="str">
            <v>07.4314</v>
          </cell>
          <cell r="B1290" t="str">
            <v>07.4314</v>
          </cell>
          <cell r="D1290" t="str">
            <v>Caùp coù tieát dieän &lt;= 185mm2</v>
          </cell>
          <cell r="E1290" t="str">
            <v>ñaàu</v>
          </cell>
          <cell r="F1290">
            <v>217728</v>
          </cell>
          <cell r="G1290">
            <v>93931</v>
          </cell>
        </row>
        <row r="1291">
          <cell r="A1291" t="str">
            <v>07.4315</v>
          </cell>
          <cell r="B1291" t="str">
            <v>07.4315</v>
          </cell>
          <cell r="D1291" t="str">
            <v>Caùp coù tieát dieän &lt;= 240mm2</v>
          </cell>
          <cell r="E1291" t="str">
            <v>ñaàu</v>
          </cell>
          <cell r="F1291">
            <v>224009</v>
          </cell>
          <cell r="G1291">
            <v>105045</v>
          </cell>
        </row>
        <row r="1292">
          <cell r="A1292" t="str">
            <v>07.4316</v>
          </cell>
          <cell r="B1292" t="str">
            <v>07.4316</v>
          </cell>
          <cell r="D1292" t="str">
            <v>Caùp coù tieát dieän &lt;= 300mm2</v>
          </cell>
          <cell r="E1292" t="str">
            <v>ñaàu</v>
          </cell>
          <cell r="F1292">
            <v>237009</v>
          </cell>
          <cell r="G1292">
            <v>114367</v>
          </cell>
        </row>
        <row r="1293">
          <cell r="A1293" t="str">
            <v>07.4321</v>
          </cell>
          <cell r="B1293" t="str">
            <v>07.4321</v>
          </cell>
          <cell r="C1293" t="str">
            <v>Pheãu toân cho ñaàu caùp 35kV</v>
          </cell>
          <cell r="D1293" t="str">
            <v>Caùp coù tieát dieän &lt;= 35mm2</v>
          </cell>
          <cell r="E1293" t="str">
            <v>ñaàu</v>
          </cell>
          <cell r="F1293">
            <v>186246</v>
          </cell>
          <cell r="G1293">
            <v>65429</v>
          </cell>
        </row>
        <row r="1294">
          <cell r="A1294" t="str">
            <v>07.4322</v>
          </cell>
          <cell r="B1294" t="str">
            <v>07.4322</v>
          </cell>
          <cell r="D1294" t="str">
            <v>Caùp coù tieát dieän &lt;= 70mm2</v>
          </cell>
          <cell r="E1294" t="str">
            <v>ñaàu</v>
          </cell>
          <cell r="F1294">
            <v>188846</v>
          </cell>
          <cell r="G1294">
            <v>81742</v>
          </cell>
        </row>
        <row r="1295">
          <cell r="A1295" t="str">
            <v>07.4323</v>
          </cell>
          <cell r="B1295" t="str">
            <v>07.4323</v>
          </cell>
          <cell r="D1295" t="str">
            <v>Caùp coù tieát dieän &lt;= 120mm2</v>
          </cell>
          <cell r="E1295" t="str">
            <v>ñaàu</v>
          </cell>
          <cell r="F1295">
            <v>192526</v>
          </cell>
          <cell r="G1295">
            <v>98054</v>
          </cell>
        </row>
        <row r="1296">
          <cell r="A1296" t="str">
            <v>07.4324</v>
          </cell>
          <cell r="B1296" t="str">
            <v>07.4324</v>
          </cell>
          <cell r="D1296" t="str">
            <v>Caùp coù tieát dieän &lt;= 185mm2</v>
          </cell>
          <cell r="E1296" t="str">
            <v>ñaàu</v>
          </cell>
          <cell r="F1296">
            <v>217728</v>
          </cell>
          <cell r="G1296">
            <v>112753</v>
          </cell>
        </row>
        <row r="1297">
          <cell r="A1297" t="str">
            <v>07.4325</v>
          </cell>
          <cell r="B1297" t="str">
            <v>07.4325</v>
          </cell>
          <cell r="D1297" t="str">
            <v>Caùp coù tieát dieän &lt;= 240mm2</v>
          </cell>
          <cell r="E1297" t="str">
            <v>ñaàu</v>
          </cell>
          <cell r="F1297">
            <v>224009</v>
          </cell>
          <cell r="G1297">
            <v>126018</v>
          </cell>
        </row>
        <row r="1298">
          <cell r="A1298" t="str">
            <v>07.4326</v>
          </cell>
          <cell r="B1298" t="str">
            <v>07.4326</v>
          </cell>
          <cell r="D1298" t="str">
            <v>Caùp coù tieát dieän &lt;= 300mm2</v>
          </cell>
          <cell r="E1298" t="str">
            <v>ñaàu</v>
          </cell>
          <cell r="F1298">
            <v>237009</v>
          </cell>
          <cell r="G1298">
            <v>137312</v>
          </cell>
        </row>
        <row r="1299">
          <cell r="A1299" t="str">
            <v>07.4331</v>
          </cell>
          <cell r="B1299" t="str">
            <v>07.4331</v>
          </cell>
          <cell r="C1299" t="str">
            <v>Pheãu gang cho ñaàu caùp 22kV</v>
          </cell>
          <cell r="D1299" t="str">
            <v>Caùp coù tieát dieän &lt;= 35mm2</v>
          </cell>
          <cell r="E1299" t="str">
            <v>ñaàu</v>
          </cell>
          <cell r="F1299">
            <v>194046</v>
          </cell>
          <cell r="G1299">
            <v>101998</v>
          </cell>
        </row>
        <row r="1300">
          <cell r="A1300" t="str">
            <v>07.4332</v>
          </cell>
          <cell r="B1300" t="str">
            <v>07.4332</v>
          </cell>
          <cell r="D1300" t="str">
            <v>Caùp coù tieát dieän &lt;= 70mm2</v>
          </cell>
          <cell r="E1300" t="str">
            <v>ñaàu</v>
          </cell>
          <cell r="F1300">
            <v>199246</v>
          </cell>
          <cell r="G1300">
            <v>113650</v>
          </cell>
        </row>
        <row r="1301">
          <cell r="A1301" t="str">
            <v>07.4333</v>
          </cell>
          <cell r="B1301" t="str">
            <v>07.4333</v>
          </cell>
          <cell r="D1301" t="str">
            <v>Caùp coù tieát dieän &lt;= 120mm2</v>
          </cell>
          <cell r="E1301" t="str">
            <v>ñaàu</v>
          </cell>
          <cell r="F1301">
            <v>202926</v>
          </cell>
          <cell r="G1301">
            <v>125481</v>
          </cell>
        </row>
        <row r="1302">
          <cell r="A1302" t="str">
            <v>07.4334</v>
          </cell>
          <cell r="B1302" t="str">
            <v>07.4334</v>
          </cell>
          <cell r="D1302" t="str">
            <v>Caùp coù tieát dieän &lt;= 185mm2</v>
          </cell>
          <cell r="E1302" t="str">
            <v>ñaàu</v>
          </cell>
          <cell r="F1302">
            <v>233328</v>
          </cell>
          <cell r="G1302">
            <v>136953</v>
          </cell>
        </row>
        <row r="1303">
          <cell r="A1303" t="str">
            <v>07.4335</v>
          </cell>
          <cell r="B1303" t="str">
            <v>07.4335</v>
          </cell>
          <cell r="D1303" t="str">
            <v>Caùp coù tieát dieän &lt;= 240mm2</v>
          </cell>
          <cell r="E1303" t="str">
            <v>ñaàu</v>
          </cell>
          <cell r="F1303">
            <v>242209</v>
          </cell>
          <cell r="G1303">
            <v>162049</v>
          </cell>
        </row>
        <row r="1304">
          <cell r="A1304" t="str">
            <v>07.4336</v>
          </cell>
          <cell r="B1304" t="str">
            <v>07.4336</v>
          </cell>
          <cell r="D1304" t="str">
            <v>Caùp coù tieát dieän &lt;= 300mm2</v>
          </cell>
          <cell r="E1304" t="str">
            <v>ñaàu</v>
          </cell>
          <cell r="F1304">
            <v>268209</v>
          </cell>
          <cell r="G1304">
            <v>165455</v>
          </cell>
        </row>
        <row r="1305">
          <cell r="A1305" t="str">
            <v>07.4341</v>
          </cell>
          <cell r="B1305" t="str">
            <v>07.4341</v>
          </cell>
          <cell r="C1305" t="str">
            <v>Pheãu gang cho ñaàu caùp 35kV</v>
          </cell>
          <cell r="D1305" t="str">
            <v>Caùp coù tieát dieän &lt;= 35mm2</v>
          </cell>
          <cell r="E1305" t="str">
            <v>ñaàu</v>
          </cell>
          <cell r="F1305">
            <v>194046</v>
          </cell>
          <cell r="G1305">
            <v>132651</v>
          </cell>
        </row>
        <row r="1306">
          <cell r="A1306" t="str">
            <v>07.4342</v>
          </cell>
          <cell r="B1306" t="str">
            <v>07.4342</v>
          </cell>
          <cell r="D1306" t="str">
            <v>Caùp coù tieát dieän &lt;= 70mm2</v>
          </cell>
          <cell r="E1306" t="str">
            <v>ñaàu</v>
          </cell>
          <cell r="F1306">
            <v>199246</v>
          </cell>
          <cell r="G1306">
            <v>147709</v>
          </cell>
        </row>
        <row r="1307">
          <cell r="A1307" t="str">
            <v>07.4343</v>
          </cell>
          <cell r="B1307" t="str">
            <v>07.4343</v>
          </cell>
          <cell r="D1307" t="str">
            <v>Caùp coù tieát dieän &lt;= 120mm2</v>
          </cell>
          <cell r="E1307" t="str">
            <v>ñaàu</v>
          </cell>
          <cell r="F1307">
            <v>202926</v>
          </cell>
          <cell r="G1307">
            <v>163125</v>
          </cell>
        </row>
        <row r="1308">
          <cell r="A1308" t="str">
            <v>07.4344</v>
          </cell>
          <cell r="B1308" t="str">
            <v>07.4344</v>
          </cell>
          <cell r="D1308" t="str">
            <v>Caùp coù tieát dieän &lt;= 185mm2</v>
          </cell>
          <cell r="E1308" t="str">
            <v>ñaàu</v>
          </cell>
          <cell r="F1308">
            <v>233328</v>
          </cell>
          <cell r="G1308">
            <v>178003</v>
          </cell>
        </row>
        <row r="1309">
          <cell r="A1309" t="str">
            <v>07.4345</v>
          </cell>
          <cell r="B1309" t="str">
            <v>07.4345</v>
          </cell>
          <cell r="D1309" t="str">
            <v>Caùp coù tieát dieän &lt;= 240mm2</v>
          </cell>
          <cell r="E1309" t="str">
            <v>ñaàu</v>
          </cell>
          <cell r="F1309">
            <v>242209</v>
          </cell>
          <cell r="G1309">
            <v>210628</v>
          </cell>
        </row>
        <row r="1310">
          <cell r="A1310" t="str">
            <v>07.4346</v>
          </cell>
          <cell r="B1310" t="str">
            <v>07.4346</v>
          </cell>
          <cell r="D1310" t="str">
            <v>Caùp coù tieát dieän &lt;= 300mm2</v>
          </cell>
          <cell r="E1310" t="str">
            <v>ñaàu</v>
          </cell>
          <cell r="F1310">
            <v>268209</v>
          </cell>
          <cell r="G1310">
            <v>215110</v>
          </cell>
        </row>
        <row r="1311">
          <cell r="A1311" t="str">
            <v>07.5101</v>
          </cell>
          <cell r="B1311" t="str">
            <v>07.5101</v>
          </cell>
          <cell r="C1311" t="str">
            <v xml:space="preserve">LAØM HOÄP NOÁI CAÙP DAÀU </v>
          </cell>
          <cell r="D1311" t="str">
            <v>Hoäp noái caùp &lt;= 1kV; caùp coù tieát dieän &lt;= 35mm2</v>
          </cell>
          <cell r="E1311" t="str">
            <v>hoäp</v>
          </cell>
          <cell r="F1311">
            <v>43190</v>
          </cell>
          <cell r="G1311">
            <v>107555</v>
          </cell>
        </row>
        <row r="1312">
          <cell r="A1312" t="str">
            <v>07.5102</v>
          </cell>
          <cell r="B1312" t="str">
            <v>07.5102</v>
          </cell>
          <cell r="D1312" t="str">
            <v>Hoäp noái caùp &lt;=1kV ; caùp coù tieát dieän &lt;= 70mm2</v>
          </cell>
          <cell r="E1312" t="str">
            <v>hoäp</v>
          </cell>
          <cell r="F1312">
            <v>46925</v>
          </cell>
          <cell r="G1312">
            <v>121895</v>
          </cell>
        </row>
        <row r="1313">
          <cell r="A1313" t="str">
            <v>07.5103</v>
          </cell>
          <cell r="B1313" t="str">
            <v>07.5103</v>
          </cell>
          <cell r="D1313" t="str">
            <v>Hoäp noái caùp &lt;=1kV ; caùp coù tieát dieän &lt;= 120mm2</v>
          </cell>
          <cell r="E1313" t="str">
            <v>hoäp</v>
          </cell>
          <cell r="F1313">
            <v>57332</v>
          </cell>
          <cell r="G1313">
            <v>134443</v>
          </cell>
        </row>
        <row r="1314">
          <cell r="A1314" t="str">
            <v>07.5104</v>
          </cell>
          <cell r="B1314" t="str">
            <v>07.5104</v>
          </cell>
          <cell r="D1314" t="str">
            <v>Hoäp noái caùp &lt;=1kV ; caùp coù tieát dieän &lt;= 185mm2</v>
          </cell>
          <cell r="E1314" t="str">
            <v>hoäp</v>
          </cell>
          <cell r="F1314">
            <v>62214</v>
          </cell>
          <cell r="G1314">
            <v>148784</v>
          </cell>
        </row>
        <row r="1315">
          <cell r="A1315" t="str">
            <v>07.5105</v>
          </cell>
          <cell r="B1315" t="str">
            <v>07.5105</v>
          </cell>
          <cell r="D1315" t="str">
            <v>Hoäp noái caùp &lt;=1kV ; caùp coù tieát dieän &lt;= 240mm2</v>
          </cell>
          <cell r="E1315" t="str">
            <v>hoäp</v>
          </cell>
          <cell r="F1315">
            <v>68088</v>
          </cell>
          <cell r="G1315">
            <v>161332</v>
          </cell>
        </row>
        <row r="1316">
          <cell r="A1316" t="str">
            <v>07.5106</v>
          </cell>
          <cell r="B1316" t="str">
            <v>07.5106</v>
          </cell>
          <cell r="D1316" t="str">
            <v>Hoäp noái caùp &lt;=1kV ; caùp coù tieát dieän &lt;= 300mm2</v>
          </cell>
          <cell r="E1316" t="str">
            <v>hoäp</v>
          </cell>
          <cell r="F1316">
            <v>75644</v>
          </cell>
          <cell r="G1316">
            <v>175673</v>
          </cell>
        </row>
        <row r="1317">
          <cell r="A1317" t="str">
            <v>07.5211</v>
          </cell>
          <cell r="B1317" t="str">
            <v>07.5211</v>
          </cell>
          <cell r="D1317" t="str">
            <v>Hoäp noái caùp &lt;= 1kV; caùp coù tieát dieän &lt;= 35mm2</v>
          </cell>
          <cell r="E1317" t="str">
            <v>hoäp</v>
          </cell>
          <cell r="F1317">
            <v>239186</v>
          </cell>
          <cell r="G1317">
            <v>123688</v>
          </cell>
        </row>
        <row r="1318">
          <cell r="A1318" t="str">
            <v>07.5212</v>
          </cell>
          <cell r="B1318" t="str">
            <v>07.5212</v>
          </cell>
          <cell r="D1318" t="str">
            <v>Hoäp noái caùp 3 ñeán 6kV ; caùp coù tieát dieän &lt;= 70mm2</v>
          </cell>
          <cell r="E1318" t="str">
            <v>hoäp</v>
          </cell>
          <cell r="F1318">
            <v>243534</v>
          </cell>
          <cell r="G1318">
            <v>137132</v>
          </cell>
        </row>
        <row r="1319">
          <cell r="A1319" t="str">
            <v>07.5213</v>
          </cell>
          <cell r="B1319" t="str">
            <v>07.5213</v>
          </cell>
          <cell r="D1319" t="str">
            <v>Hoäp noái caùp 3 ñeán 6kV ; caùp coù tieát dieän &lt;= 120mm2</v>
          </cell>
          <cell r="E1319" t="str">
            <v>hoäp</v>
          </cell>
          <cell r="F1319">
            <v>335668</v>
          </cell>
          <cell r="G1319">
            <v>150577</v>
          </cell>
        </row>
        <row r="1320">
          <cell r="A1320" t="str">
            <v>07.5214</v>
          </cell>
          <cell r="B1320" t="str">
            <v>07.5214</v>
          </cell>
          <cell r="D1320" t="str">
            <v>Hoäp noái caùp 3 ñeán 6kV ; caùp coù tieát dieän &lt;= 185mm2</v>
          </cell>
          <cell r="E1320" t="str">
            <v>hoäp</v>
          </cell>
          <cell r="F1320">
            <v>343774</v>
          </cell>
          <cell r="G1320">
            <v>166710</v>
          </cell>
        </row>
        <row r="1321">
          <cell r="A1321" t="str">
            <v>07.5215</v>
          </cell>
          <cell r="B1321" t="str">
            <v>07.5215</v>
          </cell>
          <cell r="D1321" t="str">
            <v>Hoäp noái caùp 3 ñeán 6kV ; caùp coù tieát dieän &lt;= 240mm2</v>
          </cell>
          <cell r="E1321" t="str">
            <v>hoäp</v>
          </cell>
          <cell r="F1321">
            <v>398756</v>
          </cell>
          <cell r="G1321">
            <v>184636</v>
          </cell>
        </row>
        <row r="1322">
          <cell r="A1322" t="str">
            <v>07.5216</v>
          </cell>
          <cell r="B1322" t="str">
            <v>07.5216</v>
          </cell>
          <cell r="D1322" t="str">
            <v>Hoäp noái caùp 3 ñeán 6kV ; caùp coù tieát dieän &lt;= 300mm2</v>
          </cell>
          <cell r="E1322" t="str">
            <v>hoäp</v>
          </cell>
          <cell r="F1322">
            <v>407148</v>
          </cell>
          <cell r="G1322">
            <v>202561</v>
          </cell>
        </row>
        <row r="1323">
          <cell r="A1323" t="str">
            <v>07.5221</v>
          </cell>
          <cell r="B1323" t="str">
            <v>07.5221</v>
          </cell>
          <cell r="D1323" t="str">
            <v>Hoäp noái caùp 10 ñeán 15kV ; caùp coù tieát dieän &lt;= 35mm2</v>
          </cell>
          <cell r="E1323" t="str">
            <v>hoäp</v>
          </cell>
          <cell r="F1323">
            <v>239186</v>
          </cell>
          <cell r="G1323">
            <v>172088</v>
          </cell>
        </row>
        <row r="1324">
          <cell r="A1324" t="str">
            <v>07.5222</v>
          </cell>
          <cell r="B1324" t="str">
            <v>07.5222</v>
          </cell>
          <cell r="D1324" t="str">
            <v>Hoäp noái caùp 10 ñeán 15kV ; caùp coù tieát dieän &lt;= 70mm2</v>
          </cell>
          <cell r="E1324" t="str">
            <v>hoäp</v>
          </cell>
          <cell r="F1324">
            <v>243534</v>
          </cell>
          <cell r="G1324">
            <v>188221</v>
          </cell>
        </row>
        <row r="1325">
          <cell r="A1325" t="str">
            <v>07.5223</v>
          </cell>
          <cell r="B1325" t="str">
            <v>07.5223</v>
          </cell>
          <cell r="D1325" t="str">
            <v>Hoäp noái caùp 10 ñeán 15kV ; caùp coù tieát dieän &lt;= 120mm2</v>
          </cell>
          <cell r="E1325" t="str">
            <v>hoäp</v>
          </cell>
          <cell r="F1325">
            <v>335668</v>
          </cell>
          <cell r="G1325">
            <v>209732</v>
          </cell>
        </row>
        <row r="1326">
          <cell r="A1326" t="str">
            <v>07.5224</v>
          </cell>
          <cell r="B1326" t="str">
            <v>07.5224</v>
          </cell>
          <cell r="D1326" t="str">
            <v>Hoäp noái caùp 10 ñeán 15kV ; caùp coù tieát dieän &lt;= 185mm2</v>
          </cell>
          <cell r="E1326" t="str">
            <v>hoäp</v>
          </cell>
          <cell r="F1326">
            <v>343774</v>
          </cell>
          <cell r="G1326">
            <v>233752</v>
          </cell>
        </row>
        <row r="1327">
          <cell r="A1327" t="str">
            <v>07.5225</v>
          </cell>
          <cell r="B1327" t="str">
            <v>07.5225</v>
          </cell>
          <cell r="D1327" t="str">
            <v>Hoäp noái caùp 10 ñeán 15kV ; caùp coù tieát dieän &lt;= 240mm2</v>
          </cell>
          <cell r="E1327" t="str">
            <v>hoäp</v>
          </cell>
          <cell r="F1327">
            <v>398756</v>
          </cell>
          <cell r="G1327">
            <v>252754</v>
          </cell>
          <cell r="H1327">
            <v>252754</v>
          </cell>
        </row>
        <row r="1328">
          <cell r="A1328" t="str">
            <v>07.5226</v>
          </cell>
          <cell r="B1328" t="str">
            <v>07.5226</v>
          </cell>
          <cell r="D1328" t="str">
            <v>Hoäp noái caùp 10 ñeán 15kV ; caùp coù tieát dieän &lt;= 300mm2</v>
          </cell>
          <cell r="E1328" t="str">
            <v>hoäp</v>
          </cell>
          <cell r="F1328">
            <v>407148</v>
          </cell>
          <cell r="G1328">
            <v>277850</v>
          </cell>
        </row>
        <row r="1329">
          <cell r="A1329" t="str">
            <v>07.5311</v>
          </cell>
          <cell r="B1329" t="str">
            <v>07.5311</v>
          </cell>
          <cell r="D1329" t="str">
            <v>Hoäp noái caùp 22kV ; caùp coù tieát dieän &lt;= 35mm2</v>
          </cell>
          <cell r="E1329" t="str">
            <v>hoäp</v>
          </cell>
          <cell r="F1329">
            <v>372310</v>
          </cell>
          <cell r="G1329">
            <v>241998</v>
          </cell>
        </row>
        <row r="1330">
          <cell r="A1330" t="str">
            <v>07.5312</v>
          </cell>
          <cell r="B1330" t="str">
            <v>07.5312</v>
          </cell>
          <cell r="D1330" t="str">
            <v>Hoäp noái caùp 22kV ; caùp coù tieát dieän &lt;= 70mm2</v>
          </cell>
          <cell r="E1330" t="str">
            <v>hoäp</v>
          </cell>
          <cell r="F1330">
            <v>379785</v>
          </cell>
          <cell r="G1330">
            <v>262434</v>
          </cell>
        </row>
        <row r="1331">
          <cell r="A1331" t="str">
            <v>07.5313</v>
          </cell>
          <cell r="B1331" t="str">
            <v>07.5313</v>
          </cell>
          <cell r="D1331" t="str">
            <v>Hoäp noái caùp 22kV ; caùp coù tieát dieän &lt;= 120mm2</v>
          </cell>
          <cell r="E1331" t="str">
            <v>hoäp</v>
          </cell>
          <cell r="F1331">
            <v>470914</v>
          </cell>
          <cell r="G1331">
            <v>292549</v>
          </cell>
        </row>
        <row r="1332">
          <cell r="A1332" t="str">
            <v>07.5314</v>
          </cell>
          <cell r="B1332" t="str">
            <v>07.5314</v>
          </cell>
          <cell r="D1332" t="str">
            <v>Hoäp noái caùp 22kV ; caùp coù tieát dieän &lt;= 185mm2</v>
          </cell>
          <cell r="E1332" t="str">
            <v>hoäp</v>
          </cell>
          <cell r="F1332">
            <v>481024</v>
          </cell>
          <cell r="G1332">
            <v>322664</v>
          </cell>
        </row>
        <row r="1333">
          <cell r="A1333" t="str">
            <v>07.5315</v>
          </cell>
          <cell r="B1333" t="str">
            <v>07.5315</v>
          </cell>
          <cell r="D1333" t="str">
            <v>Hoäp noái caùp 22kV ; caùp coù tieát dieän &lt;= 240mm2</v>
          </cell>
          <cell r="E1333" t="str">
            <v>hoäp</v>
          </cell>
          <cell r="F1333">
            <v>595208</v>
          </cell>
          <cell r="G1333">
            <v>352780</v>
          </cell>
        </row>
        <row r="1334">
          <cell r="A1334" t="str">
            <v>07.5316</v>
          </cell>
          <cell r="B1334" t="str">
            <v>07.5316</v>
          </cell>
          <cell r="D1334" t="str">
            <v>Hoäp noái caùp 22kV ; caùp coù tieát dieän &lt;= 300mm2</v>
          </cell>
          <cell r="E1334" t="str">
            <v>hoäp</v>
          </cell>
          <cell r="F1334">
            <v>601318</v>
          </cell>
          <cell r="G1334">
            <v>387197</v>
          </cell>
        </row>
        <row r="1335">
          <cell r="A1335" t="str">
            <v>07.5321</v>
          </cell>
          <cell r="B1335" t="str">
            <v>07.5321</v>
          </cell>
          <cell r="D1335" t="str">
            <v>Hoäp noái caùp 35kV ; caùp coù tieát dieän &lt;= 35mm2</v>
          </cell>
          <cell r="E1335" t="str">
            <v>hoäp</v>
          </cell>
          <cell r="F1335">
            <v>372310</v>
          </cell>
          <cell r="G1335">
            <v>290398</v>
          </cell>
        </row>
        <row r="1336">
          <cell r="A1336" t="str">
            <v>07.5322</v>
          </cell>
          <cell r="B1336" t="str">
            <v>07.5322</v>
          </cell>
          <cell r="D1336" t="str">
            <v>Hoäp noái caùp 35kV ; caùp coù tieát dieän &lt;= 70mm2</v>
          </cell>
          <cell r="E1336" t="str">
            <v>hoäp</v>
          </cell>
          <cell r="F1336">
            <v>379785</v>
          </cell>
          <cell r="G1336">
            <v>315494</v>
          </cell>
        </row>
        <row r="1337">
          <cell r="A1337" t="str">
            <v>07.5323</v>
          </cell>
          <cell r="B1337" t="str">
            <v>07.5323</v>
          </cell>
          <cell r="D1337" t="str">
            <v>Hoäp noái caùp 35kV ; caùp coù tieát dieän &lt;= 120mm2</v>
          </cell>
          <cell r="E1337" t="str">
            <v>hoäp</v>
          </cell>
          <cell r="F1337">
            <v>470914</v>
          </cell>
          <cell r="G1337">
            <v>351346</v>
          </cell>
        </row>
        <row r="1338">
          <cell r="A1338" t="str">
            <v>07.5324</v>
          </cell>
          <cell r="B1338" t="str">
            <v>07.5324</v>
          </cell>
          <cell r="D1338" t="str">
            <v>Hoäp noái caùp 35kV ; caùp coù tieát dieän &lt;= 185mm2</v>
          </cell>
          <cell r="E1338" t="str">
            <v>hoäp</v>
          </cell>
          <cell r="F1338">
            <v>481024</v>
          </cell>
          <cell r="G1338">
            <v>444624</v>
          </cell>
        </row>
        <row r="1339">
          <cell r="A1339" t="str">
            <v>07.5325</v>
          </cell>
          <cell r="B1339" t="str">
            <v>07.5325</v>
          </cell>
          <cell r="D1339" t="str">
            <v>Hoäp noái caùp 35kV ; caùp coù tieát dieän &lt;= 240mm2</v>
          </cell>
          <cell r="E1339" t="str">
            <v>hoäp</v>
          </cell>
          <cell r="F1339">
            <v>595208</v>
          </cell>
          <cell r="G1339">
            <v>423049</v>
          </cell>
        </row>
        <row r="1340">
          <cell r="A1340" t="str">
            <v>07.5326</v>
          </cell>
          <cell r="B1340" t="str">
            <v>07.5326</v>
          </cell>
          <cell r="D1340" t="str">
            <v>Hoäp noái caùp 35kV ; caùp coù tieát dieän &lt;= 300mm2</v>
          </cell>
          <cell r="E1340" t="str">
            <v>hoäp</v>
          </cell>
          <cell r="F1340">
            <v>601318</v>
          </cell>
          <cell r="G1340">
            <v>464278</v>
          </cell>
        </row>
        <row r="1341">
          <cell r="A1341" t="str">
            <v>07.6101</v>
          </cell>
          <cell r="B1341" t="str">
            <v>07.6101</v>
          </cell>
          <cell r="C1341" t="str">
            <v>LAØM ÑAÀU CAÙP KHOÂ</v>
          </cell>
          <cell r="D1341" t="str">
            <v>Ñaàu caùp &lt;= 1kV; caùp coù tieát dieän &lt;= 35mm2</v>
          </cell>
          <cell r="E1341" t="str">
            <v>ñaàu</v>
          </cell>
          <cell r="F1341">
            <v>2520</v>
          </cell>
          <cell r="G1341">
            <v>14878</v>
          </cell>
        </row>
        <row r="1342">
          <cell r="A1342" t="str">
            <v>07.6102</v>
          </cell>
          <cell r="B1342" t="str">
            <v>07.6102</v>
          </cell>
          <cell r="D1342" t="str">
            <v>Ñaàu caùp &lt;=1kV ; caùp coù tieát dieän &lt;= 70mm2</v>
          </cell>
          <cell r="E1342" t="str">
            <v>ñaàu</v>
          </cell>
          <cell r="F1342">
            <v>2520</v>
          </cell>
          <cell r="G1342">
            <v>17209</v>
          </cell>
        </row>
        <row r="1343">
          <cell r="A1343" t="str">
            <v>07.6103</v>
          </cell>
          <cell r="B1343" t="str">
            <v>07.6103</v>
          </cell>
          <cell r="D1343" t="str">
            <v>Ñaàu caùp &lt;=1kV ; caùp coù tieát dieän &lt;= 120mm2</v>
          </cell>
          <cell r="E1343" t="str">
            <v>ñaàu</v>
          </cell>
          <cell r="F1343">
            <v>2520</v>
          </cell>
          <cell r="G1343">
            <v>19360</v>
          </cell>
        </row>
        <row r="1344">
          <cell r="A1344" t="str">
            <v>07.6104</v>
          </cell>
          <cell r="B1344" t="str">
            <v>07.6104</v>
          </cell>
          <cell r="D1344" t="str">
            <v>Ñaàu caùp &lt;=1kV ; caùp coù tieát dieän &lt;= 185mm2</v>
          </cell>
          <cell r="E1344" t="str">
            <v>ñaàu</v>
          </cell>
          <cell r="F1344">
            <v>3360</v>
          </cell>
          <cell r="G1344">
            <v>21511</v>
          </cell>
        </row>
        <row r="1345">
          <cell r="A1345" t="str">
            <v>07.6105</v>
          </cell>
          <cell r="B1345" t="str">
            <v>07.6105</v>
          </cell>
          <cell r="D1345" t="str">
            <v>Ñaàu caùp &lt;=1kV ; caùp coù tieát dieän &lt;= 240mm2</v>
          </cell>
          <cell r="E1345" t="str">
            <v>ñaàu</v>
          </cell>
          <cell r="F1345">
            <v>3360</v>
          </cell>
          <cell r="G1345">
            <v>24500</v>
          </cell>
        </row>
        <row r="1346">
          <cell r="A1346" t="str">
            <v>07.6106</v>
          </cell>
          <cell r="B1346" t="str">
            <v>07.6106</v>
          </cell>
          <cell r="D1346" t="str">
            <v>Ñaàu caùp &lt;=1kV ; caùp coù tieát dieän &lt;= 300mm2</v>
          </cell>
          <cell r="E1346" t="str">
            <v>ñaàu</v>
          </cell>
          <cell r="F1346">
            <v>3360</v>
          </cell>
          <cell r="G1346">
            <v>27247</v>
          </cell>
        </row>
        <row r="1347">
          <cell r="A1347" t="str">
            <v>07.6211</v>
          </cell>
          <cell r="B1347" t="str">
            <v>07.6211</v>
          </cell>
          <cell r="D1347" t="str">
            <v>Ñaàu caùp 3-6kV; caùp coù tieát dieän &lt;= 35mm2</v>
          </cell>
          <cell r="E1347" t="str">
            <v>ñaàu</v>
          </cell>
          <cell r="F1347">
            <v>2520</v>
          </cell>
          <cell r="G1347">
            <v>17209</v>
          </cell>
        </row>
        <row r="1348">
          <cell r="A1348" t="str">
            <v>07.6212</v>
          </cell>
          <cell r="B1348" t="str">
            <v>07.6212</v>
          </cell>
          <cell r="D1348" t="str">
            <v>Ñaàu caùp 3-6kV ; caùp coù tieát dieän &lt;= 70mm2</v>
          </cell>
          <cell r="E1348" t="str">
            <v>ñaàu</v>
          </cell>
          <cell r="F1348">
            <v>2520</v>
          </cell>
          <cell r="G1348">
            <v>19001</v>
          </cell>
        </row>
        <row r="1349">
          <cell r="A1349" t="str">
            <v>07.6213</v>
          </cell>
          <cell r="B1349" t="str">
            <v>07.6213</v>
          </cell>
          <cell r="D1349" t="str">
            <v>Ñaàu caùp 3-6kV ; caùp coù tieát dieän &lt;= 120mm2</v>
          </cell>
          <cell r="E1349" t="str">
            <v>ñaàu</v>
          </cell>
          <cell r="F1349">
            <v>3360</v>
          </cell>
          <cell r="G1349">
            <v>21152</v>
          </cell>
        </row>
        <row r="1350">
          <cell r="A1350" t="str">
            <v>07.6214</v>
          </cell>
          <cell r="B1350" t="str">
            <v>07.6214</v>
          </cell>
          <cell r="D1350" t="str">
            <v>Ñaàu caùp 3-6kV ; caùp coù tieát dieän &lt;= 185mm2</v>
          </cell>
          <cell r="E1350" t="str">
            <v>ñaàu</v>
          </cell>
          <cell r="F1350">
            <v>3360</v>
          </cell>
          <cell r="G1350">
            <v>24738</v>
          </cell>
        </row>
        <row r="1351">
          <cell r="A1351" t="str">
            <v>07.6215</v>
          </cell>
          <cell r="B1351" t="str">
            <v>07.6215</v>
          </cell>
          <cell r="D1351" t="str">
            <v>Ñaàu caùp 3-6kV ; caùp coù tieát dieän &lt;= 240mm2</v>
          </cell>
          <cell r="E1351" t="str">
            <v>ñaàu</v>
          </cell>
          <cell r="F1351">
            <v>4200</v>
          </cell>
          <cell r="G1351">
            <v>26172</v>
          </cell>
        </row>
        <row r="1352">
          <cell r="A1352" t="str">
            <v>07.6216</v>
          </cell>
          <cell r="B1352" t="str">
            <v>07.6216</v>
          </cell>
          <cell r="D1352" t="str">
            <v>Ñaàu caùp 3-6kV ; caùp coù tieát dieän &lt;= 300mm2</v>
          </cell>
          <cell r="E1352" t="str">
            <v>ñaàu</v>
          </cell>
          <cell r="F1352">
            <v>4200</v>
          </cell>
          <cell r="G1352">
            <v>34059</v>
          </cell>
        </row>
        <row r="1353">
          <cell r="A1353" t="str">
            <v>07.6221</v>
          </cell>
          <cell r="B1353" t="str">
            <v>07.6221</v>
          </cell>
          <cell r="D1353" t="str">
            <v>Ñaàu caùp 10-15kV; caùp coù tieát dieän &lt;= 35mm2</v>
          </cell>
          <cell r="E1353" t="str">
            <v>ñaàu</v>
          </cell>
          <cell r="F1353">
            <v>2520</v>
          </cell>
          <cell r="G1353">
            <v>26889</v>
          </cell>
        </row>
        <row r="1354">
          <cell r="A1354" t="str">
            <v>07.6222</v>
          </cell>
          <cell r="B1354" t="str">
            <v>07.6222</v>
          </cell>
          <cell r="D1354" t="str">
            <v>Ñaàu caùp 10-15kV ; caùp coù tieát dieän &lt;= 70mm2</v>
          </cell>
          <cell r="E1354" t="str">
            <v>ñaàu</v>
          </cell>
          <cell r="F1354">
            <v>2520</v>
          </cell>
          <cell r="G1354">
            <v>29757</v>
          </cell>
        </row>
        <row r="1355">
          <cell r="A1355" t="str">
            <v>07.6223</v>
          </cell>
          <cell r="B1355" t="str">
            <v>07.6223</v>
          </cell>
          <cell r="D1355" t="str">
            <v>Ñaàu caùp 10-15kV ; caùp coù tieát dieän &lt;= 120mm2</v>
          </cell>
          <cell r="E1355" t="str">
            <v>ñaàu</v>
          </cell>
          <cell r="F1355">
            <v>3360</v>
          </cell>
          <cell r="G1355">
            <v>32983</v>
          </cell>
        </row>
        <row r="1356">
          <cell r="A1356" t="str">
            <v>07.6224</v>
          </cell>
          <cell r="B1356" t="str">
            <v>07.6224</v>
          </cell>
          <cell r="D1356" t="str">
            <v>Ñaàu caùp 10-15kV ; caùp coù tieát dieän &lt;= 185mm2</v>
          </cell>
          <cell r="E1356" t="str">
            <v>ñaàu</v>
          </cell>
          <cell r="F1356">
            <v>3360</v>
          </cell>
          <cell r="G1356">
            <v>36210</v>
          </cell>
        </row>
        <row r="1357">
          <cell r="A1357" t="str">
            <v>07.6225</v>
          </cell>
          <cell r="B1357" t="str">
            <v>07.6225</v>
          </cell>
          <cell r="D1357" t="str">
            <v>Ñaàu caùp 10-15kV ; caùp coù tieát dieän &lt;= 240mm2</v>
          </cell>
          <cell r="E1357" t="str">
            <v>ñaàu</v>
          </cell>
          <cell r="F1357">
            <v>4200</v>
          </cell>
          <cell r="G1357">
            <v>40512</v>
          </cell>
        </row>
        <row r="1358">
          <cell r="A1358" t="str">
            <v>07.6226</v>
          </cell>
          <cell r="B1358" t="str">
            <v>07.6226</v>
          </cell>
          <cell r="D1358" t="str">
            <v>Ñaàu caùp 10-15kV ; caùp coù tieát dieän &lt;= 300mm2</v>
          </cell>
          <cell r="E1358" t="str">
            <v>ñaàu</v>
          </cell>
          <cell r="F1358">
            <v>4200</v>
          </cell>
          <cell r="G1358">
            <v>52523</v>
          </cell>
        </row>
        <row r="1359">
          <cell r="A1359" t="str">
            <v>07.6311</v>
          </cell>
          <cell r="B1359" t="str">
            <v>07.6311</v>
          </cell>
          <cell r="D1359" t="str">
            <v>Ñaàu caùp 22kV; caùp coù tieát dieän &lt;= 35mm2</v>
          </cell>
          <cell r="E1359" t="str">
            <v>ñaàu</v>
          </cell>
          <cell r="F1359">
            <v>5040</v>
          </cell>
          <cell r="G1359">
            <v>34955</v>
          </cell>
        </row>
        <row r="1360">
          <cell r="A1360" t="str">
            <v>07.6312</v>
          </cell>
          <cell r="B1360" t="str">
            <v>07.6312</v>
          </cell>
          <cell r="D1360" t="str">
            <v>Ñaàu caùp 22kV ; caùp coù tieát dieän &lt;= 70mm2</v>
          </cell>
          <cell r="E1360" t="str">
            <v>ñaàu</v>
          </cell>
          <cell r="F1360">
            <v>5040</v>
          </cell>
          <cell r="G1360">
            <v>38720</v>
          </cell>
        </row>
        <row r="1361">
          <cell r="A1361" t="str">
            <v>07.6313</v>
          </cell>
          <cell r="B1361" t="str">
            <v>07.6313</v>
          </cell>
          <cell r="D1361" t="str">
            <v>Ñaàu caùp 22kV ; caùp coù tieát dieän &lt;= 120mm2</v>
          </cell>
          <cell r="E1361" t="str">
            <v>ñaàu</v>
          </cell>
          <cell r="F1361">
            <v>5040</v>
          </cell>
          <cell r="G1361">
            <v>42843</v>
          </cell>
        </row>
        <row r="1362">
          <cell r="A1362" t="str">
            <v>07.6314</v>
          </cell>
          <cell r="B1362" t="str">
            <v>07.6314</v>
          </cell>
          <cell r="D1362" t="str">
            <v>Ñaàu caùp 22kV ; caùp coù tieát dieän &lt;= 185mm2</v>
          </cell>
          <cell r="E1362" t="str">
            <v>ñaàu</v>
          </cell>
          <cell r="F1362">
            <v>5880</v>
          </cell>
          <cell r="G1362">
            <v>47145</v>
          </cell>
        </row>
        <row r="1363">
          <cell r="A1363" t="str">
            <v>07.6315</v>
          </cell>
          <cell r="B1363" t="str">
            <v>07.6315</v>
          </cell>
          <cell r="D1363" t="str">
            <v>Ñaàu caùp 22kV ; caùp coù tieát dieän &lt;= 240mm2</v>
          </cell>
          <cell r="E1363" t="str">
            <v>ñaàu</v>
          </cell>
          <cell r="F1363">
            <v>5880</v>
          </cell>
          <cell r="G1363">
            <v>52702</v>
          </cell>
        </row>
        <row r="1364">
          <cell r="A1364" t="str">
            <v>07.6316</v>
          </cell>
          <cell r="B1364" t="str">
            <v>07.6316</v>
          </cell>
          <cell r="D1364" t="str">
            <v>Ñaàu caùp 22kV ; caùp coù tieát dieän &lt;= 300mm2</v>
          </cell>
          <cell r="E1364" t="str">
            <v>ñaàu</v>
          </cell>
          <cell r="F1364">
            <v>5880</v>
          </cell>
          <cell r="G1364">
            <v>68297</v>
          </cell>
        </row>
        <row r="1365">
          <cell r="A1365" t="str">
            <v>07.6321</v>
          </cell>
          <cell r="B1365" t="str">
            <v>07.6321</v>
          </cell>
          <cell r="D1365" t="str">
            <v>Ñaàu caùp 35kV; caùp coù tieát dieän &lt;= 35mm2</v>
          </cell>
          <cell r="E1365" t="str">
            <v>ñaàu</v>
          </cell>
          <cell r="F1365">
            <v>5040</v>
          </cell>
          <cell r="G1365">
            <v>45532</v>
          </cell>
        </row>
        <row r="1366">
          <cell r="A1366" t="str">
            <v>07.6322</v>
          </cell>
          <cell r="B1366" t="str">
            <v>07.6322</v>
          </cell>
          <cell r="D1366" t="str">
            <v>Ñaàu caùp 35kV ; caùp coù tieát dieän &lt;= 70mm2</v>
          </cell>
          <cell r="E1366" t="str">
            <v>ñaàu</v>
          </cell>
          <cell r="F1366">
            <v>5040</v>
          </cell>
          <cell r="G1366">
            <v>50371</v>
          </cell>
        </row>
        <row r="1367">
          <cell r="A1367" t="str">
            <v>07.6323</v>
          </cell>
          <cell r="B1367" t="str">
            <v>07.6323</v>
          </cell>
          <cell r="D1367" t="str">
            <v>Ñaàu caùp 35kV ; caùp coù tieát dieän &lt;= 120mm2</v>
          </cell>
          <cell r="E1367" t="str">
            <v>ñaàu</v>
          </cell>
          <cell r="F1367">
            <v>5040</v>
          </cell>
          <cell r="G1367">
            <v>55749</v>
          </cell>
        </row>
        <row r="1368">
          <cell r="A1368" t="str">
            <v>07.6324</v>
          </cell>
          <cell r="B1368" t="str">
            <v>07.6324</v>
          </cell>
          <cell r="D1368" t="str">
            <v>Ñaàu caùp 35kV ; caùp coù tieát dieän &lt;= 185mm2</v>
          </cell>
          <cell r="E1368" t="str">
            <v>ñaàu</v>
          </cell>
          <cell r="F1368">
            <v>5880</v>
          </cell>
          <cell r="G1368">
            <v>61127</v>
          </cell>
        </row>
        <row r="1369">
          <cell r="A1369" t="str">
            <v>07.6325</v>
          </cell>
          <cell r="B1369" t="str">
            <v>07.6325</v>
          </cell>
          <cell r="D1369" t="str">
            <v>Ñaàu caùp 35kV ; caùp coù tieát dieän &lt;= 240mm2</v>
          </cell>
          <cell r="E1369" t="str">
            <v>ñaàu</v>
          </cell>
          <cell r="F1369">
            <v>5880</v>
          </cell>
          <cell r="G1369">
            <v>68477</v>
          </cell>
        </row>
        <row r="1370">
          <cell r="A1370" t="str">
            <v>07.6326</v>
          </cell>
          <cell r="B1370" t="str">
            <v>07.6326</v>
          </cell>
          <cell r="D1370" t="str">
            <v>Ñaàu caùp 35kV ; caùp coù tieát dieän &lt;= 300mm2</v>
          </cell>
          <cell r="E1370" t="str">
            <v>ñaàu</v>
          </cell>
          <cell r="F1370">
            <v>5880</v>
          </cell>
          <cell r="G1370">
            <v>88733</v>
          </cell>
        </row>
        <row r="1371">
          <cell r="A1371" t="str">
            <v>07.6411</v>
          </cell>
          <cell r="B1371" t="str">
            <v>07.6411</v>
          </cell>
          <cell r="C1371" t="str">
            <v>ÑAÀU CAÙP 66kV ÑEÁN 110kV</v>
          </cell>
          <cell r="D1371" t="str">
            <v>Ñaàu caùp 66kV ; caùp coù tieát dieän &lt;= 120mm2</v>
          </cell>
          <cell r="E1371" t="str">
            <v>ñaàu</v>
          </cell>
          <cell r="F1371">
            <v>10080</v>
          </cell>
          <cell r="G1371">
            <v>167248</v>
          </cell>
        </row>
        <row r="1372">
          <cell r="A1372" t="str">
            <v>07.6412</v>
          </cell>
          <cell r="B1372" t="str">
            <v>07.6412</v>
          </cell>
          <cell r="D1372" t="str">
            <v>Ñaàu caùp 66kV ; caùp coù tieát dieän &lt;= 185mm2</v>
          </cell>
          <cell r="E1372" t="str">
            <v>ñaàu</v>
          </cell>
          <cell r="F1372">
            <v>10080</v>
          </cell>
          <cell r="G1372">
            <v>183381</v>
          </cell>
        </row>
        <row r="1373">
          <cell r="A1373" t="str">
            <v>07.6413</v>
          </cell>
          <cell r="B1373" t="str">
            <v>07.6413</v>
          </cell>
          <cell r="D1373" t="str">
            <v>Ñaàu caùp 66kV ; caùp coù tieát dieän &lt;= 240mm2</v>
          </cell>
          <cell r="E1373" t="str">
            <v>ñaàu</v>
          </cell>
          <cell r="F1373">
            <v>11760</v>
          </cell>
          <cell r="G1373">
            <v>205430</v>
          </cell>
        </row>
        <row r="1374">
          <cell r="A1374" t="str">
            <v>07.6414</v>
          </cell>
          <cell r="B1374" t="str">
            <v>07.6414</v>
          </cell>
          <cell r="D1374" t="str">
            <v>Ñaàu caùp 66kV ; caùp coù tieát dieän &lt;= 300mm2</v>
          </cell>
          <cell r="E1374" t="str">
            <v>ñaàu</v>
          </cell>
          <cell r="F1374">
            <v>11760</v>
          </cell>
          <cell r="G1374">
            <v>266198</v>
          </cell>
        </row>
        <row r="1375">
          <cell r="A1375" t="str">
            <v>07.6421</v>
          </cell>
          <cell r="B1375" t="str">
            <v>07.6421</v>
          </cell>
          <cell r="D1375" t="str">
            <v>Ñaàu caùp 110kV ; caùp coù tieát dieän &lt;= 120mm2</v>
          </cell>
          <cell r="E1375" t="str">
            <v>ñaàu</v>
          </cell>
          <cell r="F1375">
            <v>10080</v>
          </cell>
          <cell r="G1375">
            <v>217440</v>
          </cell>
        </row>
        <row r="1376">
          <cell r="A1376" t="str">
            <v>07.6422</v>
          </cell>
          <cell r="B1376" t="str">
            <v>07.6422</v>
          </cell>
          <cell r="D1376" t="str">
            <v>Ñaàu caùp 110kV ; caùp coù tieát dieän &lt;= 185mm2</v>
          </cell>
          <cell r="E1376" t="str">
            <v>ñaàu</v>
          </cell>
          <cell r="F1376">
            <v>10080</v>
          </cell>
          <cell r="G1376">
            <v>238413</v>
          </cell>
        </row>
        <row r="1377">
          <cell r="A1377" t="str">
            <v>07.6423</v>
          </cell>
          <cell r="B1377" t="str">
            <v>07.6423</v>
          </cell>
          <cell r="D1377" t="str">
            <v>Ñaàu caùp 110kV ; caùp coù tieát dieän &lt;= 240mm2</v>
          </cell>
          <cell r="E1377" t="str">
            <v>ñaàu</v>
          </cell>
          <cell r="F1377">
            <v>11760</v>
          </cell>
          <cell r="G1377">
            <v>267094</v>
          </cell>
        </row>
        <row r="1378">
          <cell r="A1378" t="str">
            <v>07.6424</v>
          </cell>
          <cell r="B1378" t="str">
            <v>07.6424</v>
          </cell>
          <cell r="D1378" t="str">
            <v>Ñaàu caùp 110kV ; caùp coù tieát dieän &lt;= 300mm2</v>
          </cell>
          <cell r="E1378" t="str">
            <v>ñaàu</v>
          </cell>
          <cell r="F1378">
            <v>11760</v>
          </cell>
          <cell r="G1378">
            <v>346147</v>
          </cell>
        </row>
        <row r="1379">
          <cell r="A1379" t="str">
            <v>07.7101</v>
          </cell>
          <cell r="B1379" t="str">
            <v>07.7101</v>
          </cell>
          <cell r="C1379" t="str">
            <v>LAØM HOÄP NOÁI CAÙP KHOÂ</v>
          </cell>
          <cell r="D1379" t="str">
            <v>Hoäp noái caùp &lt;= 1kV; caùp coù tieát dieän &lt;= 35mm2</v>
          </cell>
          <cell r="E1379" t="str">
            <v>hoäp</v>
          </cell>
          <cell r="F1379">
            <v>5190</v>
          </cell>
          <cell r="G1379">
            <v>35852</v>
          </cell>
        </row>
        <row r="1380">
          <cell r="A1380" t="str">
            <v>07.7102</v>
          </cell>
          <cell r="B1380" t="str">
            <v>07.7102</v>
          </cell>
          <cell r="D1380" t="str">
            <v>Hoäp noái caùp &lt;=1kV ; caùp coù tieát dieän &lt;= 70mm2</v>
          </cell>
          <cell r="E1380" t="str">
            <v>hoäp</v>
          </cell>
          <cell r="F1380">
            <v>5190</v>
          </cell>
          <cell r="G1380">
            <v>36569</v>
          </cell>
        </row>
        <row r="1381">
          <cell r="A1381" t="str">
            <v>07.7103</v>
          </cell>
          <cell r="B1381" t="str">
            <v>07.7103</v>
          </cell>
          <cell r="D1381" t="str">
            <v>Hoäp noái caùp &lt;=1kV ; caùp coù tieát dieän &lt;= 120mm2</v>
          </cell>
          <cell r="E1381" t="str">
            <v>hoäp</v>
          </cell>
          <cell r="F1381">
            <v>5190</v>
          </cell>
          <cell r="G1381">
            <v>40333</v>
          </cell>
        </row>
        <row r="1382">
          <cell r="A1382" t="str">
            <v>07.7104</v>
          </cell>
          <cell r="B1382" t="str">
            <v>07.7104</v>
          </cell>
          <cell r="D1382" t="str">
            <v>Hoäp noái caùp &lt;=1kV ; caùp coù tieát dieän &lt;= 185mm2</v>
          </cell>
          <cell r="E1382" t="str">
            <v>hoäp</v>
          </cell>
          <cell r="F1382">
            <v>6500</v>
          </cell>
          <cell r="G1382">
            <v>44635</v>
          </cell>
        </row>
        <row r="1383">
          <cell r="A1383" t="str">
            <v>07.7105</v>
          </cell>
          <cell r="B1383" t="str">
            <v>07.7105</v>
          </cell>
          <cell r="D1383" t="str">
            <v>Hoäp noái caùp &lt;=1kV ; caùp coù tieát dieän &lt;= 240mm2</v>
          </cell>
          <cell r="E1383" t="str">
            <v>hoäp</v>
          </cell>
          <cell r="F1383">
            <v>6500</v>
          </cell>
          <cell r="G1383">
            <v>48400</v>
          </cell>
        </row>
        <row r="1384">
          <cell r="A1384" t="str">
            <v>07.7106</v>
          </cell>
          <cell r="B1384" t="str">
            <v>07.7106</v>
          </cell>
          <cell r="D1384" t="str">
            <v>Hoäp noái caùp &lt;=1kV ; caùp coù tieát dieän &lt;= 300mm2</v>
          </cell>
          <cell r="E1384" t="str">
            <v>hoäp</v>
          </cell>
          <cell r="F1384">
            <v>6500</v>
          </cell>
          <cell r="G1384">
            <v>52702</v>
          </cell>
        </row>
        <row r="1385">
          <cell r="A1385" t="str">
            <v>07.7211</v>
          </cell>
          <cell r="B1385" t="str">
            <v>07.7211</v>
          </cell>
          <cell r="D1385" t="str">
            <v>Hoäp noái caùp 3-6kV; caùp coù tieát dieän &lt;= 35mm2</v>
          </cell>
          <cell r="E1385" t="str">
            <v>hoäp</v>
          </cell>
          <cell r="F1385">
            <v>5198</v>
          </cell>
          <cell r="G1385">
            <v>37106</v>
          </cell>
        </row>
        <row r="1386">
          <cell r="A1386" t="str">
            <v>07.7212</v>
          </cell>
          <cell r="B1386" t="str">
            <v>07.7212</v>
          </cell>
          <cell r="D1386" t="str">
            <v>Hoäp noái caùp 3-6kV ; caùp coù tieát dieän &lt;= 70mm2</v>
          </cell>
          <cell r="E1386" t="str">
            <v>hoäp</v>
          </cell>
          <cell r="F1386">
            <v>5198</v>
          </cell>
          <cell r="G1386">
            <v>41229</v>
          </cell>
        </row>
        <row r="1387">
          <cell r="A1387" t="str">
            <v>07.7213</v>
          </cell>
          <cell r="B1387" t="str">
            <v>07.7213</v>
          </cell>
          <cell r="D1387" t="str">
            <v>Hoäp noái caùp 3-6kV ; caùp coù tieát dieän &lt;= 120mm2</v>
          </cell>
          <cell r="E1387" t="str">
            <v>hoäp</v>
          </cell>
          <cell r="F1387">
            <v>5198</v>
          </cell>
          <cell r="G1387">
            <v>45173</v>
          </cell>
        </row>
        <row r="1388">
          <cell r="A1388" t="str">
            <v>07.7214</v>
          </cell>
          <cell r="B1388" t="str">
            <v>07.7214</v>
          </cell>
          <cell r="D1388" t="str">
            <v>Hoäp noái caùp 3-6kV ; caùp coù tieát dieän &lt;= 185mm2</v>
          </cell>
          <cell r="E1388" t="str">
            <v>hoäp</v>
          </cell>
          <cell r="F1388">
            <v>6510</v>
          </cell>
          <cell r="G1388">
            <v>50013</v>
          </cell>
        </row>
        <row r="1389">
          <cell r="A1389" t="str">
            <v>07.7215</v>
          </cell>
          <cell r="B1389" t="str">
            <v>07.7215</v>
          </cell>
          <cell r="D1389" t="str">
            <v>Hoäp noái caùp 3-6kV ; caùp coù tieát dieän &lt;= 240mm2</v>
          </cell>
          <cell r="E1389" t="str">
            <v>hoäp</v>
          </cell>
          <cell r="F1389">
            <v>6510</v>
          </cell>
          <cell r="G1389">
            <v>55391</v>
          </cell>
        </row>
        <row r="1390">
          <cell r="A1390" t="str">
            <v>07.7216</v>
          </cell>
          <cell r="B1390" t="str">
            <v>07.7216</v>
          </cell>
          <cell r="D1390" t="str">
            <v>Hoäp noái caùp 3-6kV ; caùp coù tieát dieän &lt;= 300mm2</v>
          </cell>
          <cell r="E1390" t="str">
            <v>hoäp</v>
          </cell>
          <cell r="F1390">
            <v>6510</v>
          </cell>
          <cell r="G1390">
            <v>60768</v>
          </cell>
        </row>
        <row r="1391">
          <cell r="A1391" t="str">
            <v>07.7221</v>
          </cell>
          <cell r="B1391" t="str">
            <v>07.7221</v>
          </cell>
          <cell r="D1391" t="str">
            <v>Hoäp noái caùp 10-15kV; caùp coù tieát dieän &lt;= 35mm2</v>
          </cell>
          <cell r="E1391" t="str">
            <v>hoäp</v>
          </cell>
          <cell r="F1391">
            <v>5198</v>
          </cell>
          <cell r="G1391">
            <v>51626</v>
          </cell>
        </row>
        <row r="1392">
          <cell r="A1392" t="str">
            <v>07.7222</v>
          </cell>
          <cell r="B1392" t="str">
            <v>07.7222</v>
          </cell>
          <cell r="D1392" t="str">
            <v>Hoäp noái caùp 10-15kV ; caùp coù tieát dieän &lt;= 70mm2</v>
          </cell>
          <cell r="E1392" t="str">
            <v>hoäp</v>
          </cell>
          <cell r="F1392">
            <v>5198</v>
          </cell>
          <cell r="G1392">
            <v>57900</v>
          </cell>
        </row>
        <row r="1393">
          <cell r="A1393" t="str">
            <v>07.7223</v>
          </cell>
          <cell r="B1393" t="str">
            <v>07.7223</v>
          </cell>
          <cell r="D1393" t="str">
            <v>Hoäp noái caùp 10-15kV ; caùp coù tieát dieän &lt;= 120mm2</v>
          </cell>
          <cell r="E1393" t="str">
            <v>hoäp</v>
          </cell>
          <cell r="F1393">
            <v>5198</v>
          </cell>
          <cell r="G1393">
            <v>62920</v>
          </cell>
        </row>
        <row r="1394">
          <cell r="A1394" t="str">
            <v>07.7224</v>
          </cell>
          <cell r="B1394" t="str">
            <v>07.7224</v>
          </cell>
          <cell r="D1394" t="str">
            <v>Hoäp noái caùp 10-15kV ; caùp coù tieát dieän &lt;= 185mm2</v>
          </cell>
          <cell r="E1394" t="str">
            <v>hoäp</v>
          </cell>
          <cell r="F1394">
            <v>6510</v>
          </cell>
          <cell r="G1394">
            <v>70090</v>
          </cell>
        </row>
        <row r="1395">
          <cell r="A1395" t="str">
            <v>07.7225</v>
          </cell>
          <cell r="B1395" t="str">
            <v>07.7225</v>
          </cell>
          <cell r="D1395" t="str">
            <v>Hoäp noái caùp 10-15kV ; caùp coù tieát dieän &lt;= 240mm2</v>
          </cell>
          <cell r="E1395" t="str">
            <v>hoäp</v>
          </cell>
          <cell r="F1395">
            <v>6510</v>
          </cell>
          <cell r="G1395">
            <v>75826</v>
          </cell>
        </row>
        <row r="1396">
          <cell r="A1396" t="str">
            <v>07.7226</v>
          </cell>
          <cell r="B1396" t="str">
            <v>07.7226</v>
          </cell>
          <cell r="D1396" t="str">
            <v>Hoäp noái caùp 10-15kV ; caùp coù tieát dieän &lt;= 300mm2</v>
          </cell>
          <cell r="E1396" t="str">
            <v>hoäp</v>
          </cell>
          <cell r="F1396">
            <v>6510</v>
          </cell>
          <cell r="G1396">
            <v>83335</v>
          </cell>
        </row>
        <row r="1397">
          <cell r="A1397" t="str">
            <v>07.7311</v>
          </cell>
          <cell r="B1397" t="str">
            <v>07.7311</v>
          </cell>
          <cell r="D1397" t="str">
            <v>Hoäp noái caùp 22kV; caùp coù tieát dieän &lt;= 35mm2</v>
          </cell>
          <cell r="E1397" t="str">
            <v>hoäp</v>
          </cell>
          <cell r="F1397">
            <v>12758</v>
          </cell>
          <cell r="G1397">
            <v>72599</v>
          </cell>
        </row>
        <row r="1398">
          <cell r="A1398" t="str">
            <v>07.7312</v>
          </cell>
          <cell r="B1398" t="str">
            <v>07.7312</v>
          </cell>
          <cell r="D1398" t="str">
            <v>Hoäp noái caùp 22kV ; caùp coù tieát dieän &lt;= 70mm2</v>
          </cell>
          <cell r="E1398" t="str">
            <v>hoäp</v>
          </cell>
          <cell r="F1398">
            <v>12758</v>
          </cell>
          <cell r="G1398">
            <v>78694</v>
          </cell>
        </row>
        <row r="1399">
          <cell r="A1399" t="str">
            <v>07.7313</v>
          </cell>
          <cell r="B1399" t="str">
            <v>07.7313</v>
          </cell>
          <cell r="D1399" t="str">
            <v>Hoäp noái caùp 22kV ; caùp coù tieát dieän &lt;= 120mm2</v>
          </cell>
          <cell r="E1399" t="str">
            <v>hoäp</v>
          </cell>
          <cell r="F1399">
            <v>12758</v>
          </cell>
          <cell r="G1399">
            <v>87836</v>
          </cell>
        </row>
        <row r="1400">
          <cell r="A1400" t="str">
            <v>07.7314</v>
          </cell>
          <cell r="B1400" t="str">
            <v>07.7314</v>
          </cell>
          <cell r="D1400" t="str">
            <v>Hoäp noái caùp 22kV ; caùp coù tieát dieän &lt;= 185mm2</v>
          </cell>
          <cell r="E1400" t="str">
            <v>hoäp</v>
          </cell>
          <cell r="F1400">
            <v>17010</v>
          </cell>
          <cell r="G1400">
            <v>96799</v>
          </cell>
        </row>
        <row r="1401">
          <cell r="A1401" t="str">
            <v>07.7315</v>
          </cell>
          <cell r="B1401" t="str">
            <v>07.7315</v>
          </cell>
          <cell r="D1401" t="str">
            <v>Hoäp noái caùp 22kV ; caùp coù tieát dieän &lt;= 240mm2</v>
          </cell>
          <cell r="E1401" t="str">
            <v>hoäp</v>
          </cell>
          <cell r="F1401">
            <v>17010</v>
          </cell>
          <cell r="G1401">
            <v>105762</v>
          </cell>
        </row>
        <row r="1402">
          <cell r="A1402" t="str">
            <v>07.7316</v>
          </cell>
          <cell r="B1402" t="str">
            <v>07.7316</v>
          </cell>
          <cell r="D1402" t="str">
            <v>Hoäp noái caùp 22kV ; caùp coù tieát dieän &lt;= 300mm2</v>
          </cell>
          <cell r="E1402" t="str">
            <v>hoäp</v>
          </cell>
          <cell r="F1402">
            <v>17010</v>
          </cell>
          <cell r="G1402">
            <v>116159</v>
          </cell>
        </row>
        <row r="1403">
          <cell r="A1403" t="str">
            <v>07.7321</v>
          </cell>
          <cell r="B1403" t="str">
            <v>07.7321</v>
          </cell>
          <cell r="D1403" t="str">
            <v>Hoäp noái caùp 35kV; caùp coù tieát dieän &lt;= 35mm2</v>
          </cell>
          <cell r="E1403" t="str">
            <v>hoäp</v>
          </cell>
          <cell r="F1403">
            <v>12758</v>
          </cell>
          <cell r="G1403">
            <v>87119</v>
          </cell>
        </row>
        <row r="1404">
          <cell r="A1404" t="str">
            <v>07.7322</v>
          </cell>
          <cell r="B1404" t="str">
            <v>07.7322</v>
          </cell>
          <cell r="D1404" t="str">
            <v>Hoäp noái caùp 35kV ; caùp coù tieát dieän &lt;= 70mm2</v>
          </cell>
          <cell r="E1404" t="str">
            <v>hoäp</v>
          </cell>
          <cell r="F1404">
            <v>12758</v>
          </cell>
          <cell r="G1404">
            <v>94648</v>
          </cell>
        </row>
        <row r="1405">
          <cell r="A1405" t="str">
            <v>07.7323</v>
          </cell>
          <cell r="B1405" t="str">
            <v>07.7323</v>
          </cell>
          <cell r="D1405" t="str">
            <v>Hoäp noái caùp 35kV ; caùp coù tieát dieän &lt;= 120mm2</v>
          </cell>
          <cell r="E1405" t="str">
            <v>hoäp</v>
          </cell>
          <cell r="F1405">
            <v>12758</v>
          </cell>
          <cell r="G1405">
            <v>105404</v>
          </cell>
        </row>
        <row r="1406">
          <cell r="A1406" t="str">
            <v>07.7324</v>
          </cell>
          <cell r="B1406" t="str">
            <v>07.7324</v>
          </cell>
          <cell r="D1406" t="str">
            <v>Hoäp noái caùp 35kV ; caùp coù tieát dieän &lt;= 185mm2</v>
          </cell>
          <cell r="E1406" t="str">
            <v>hoäp</v>
          </cell>
          <cell r="F1406">
            <v>17010</v>
          </cell>
          <cell r="G1406">
            <v>116159</v>
          </cell>
        </row>
        <row r="1407">
          <cell r="A1407" t="str">
            <v>07.7325</v>
          </cell>
          <cell r="B1407" t="str">
            <v>07.7325</v>
          </cell>
          <cell r="D1407" t="str">
            <v>Hoäp noái caùp 35kV ; caùp coù tieát dieän &lt;= 240mm2</v>
          </cell>
          <cell r="E1407" t="str">
            <v>hoäp</v>
          </cell>
          <cell r="F1407">
            <v>17010</v>
          </cell>
          <cell r="G1407">
            <v>126915</v>
          </cell>
        </row>
        <row r="1408">
          <cell r="A1408" t="str">
            <v>07.7326</v>
          </cell>
          <cell r="B1408" t="str">
            <v>07.7326</v>
          </cell>
          <cell r="D1408" t="str">
            <v>Hoäp noái caùp 35kV ; caùp coù tieát dieän &lt;= 300mm2</v>
          </cell>
          <cell r="E1408" t="str">
            <v>hoäp</v>
          </cell>
          <cell r="F1408">
            <v>17010</v>
          </cell>
          <cell r="G1408">
            <v>139283</v>
          </cell>
        </row>
        <row r="1409">
          <cell r="A1409" t="str">
            <v>07.7411</v>
          </cell>
          <cell r="B1409" t="str">
            <v>07.7411</v>
          </cell>
          <cell r="D1409" t="str">
            <v>Hoäp noái caùp 66kV ; caùp coù tieát dieän &lt;= 120mm2</v>
          </cell>
          <cell r="E1409" t="str">
            <v>hoäp</v>
          </cell>
          <cell r="F1409">
            <v>25463</v>
          </cell>
          <cell r="G1409">
            <v>158105</v>
          </cell>
        </row>
        <row r="1410">
          <cell r="A1410" t="str">
            <v>07.7412</v>
          </cell>
          <cell r="B1410" t="str">
            <v>07.7412</v>
          </cell>
          <cell r="D1410" t="str">
            <v>Hoäp noái caùp 66kV ; caùp coù tieát dieän &lt;= 185mm2</v>
          </cell>
          <cell r="E1410" t="str">
            <v>hoäp</v>
          </cell>
          <cell r="F1410">
            <v>33863</v>
          </cell>
          <cell r="G1410">
            <v>174239</v>
          </cell>
        </row>
        <row r="1411">
          <cell r="A1411" t="str">
            <v>07.7413</v>
          </cell>
          <cell r="B1411" t="str">
            <v>07.7413</v>
          </cell>
          <cell r="D1411" t="str">
            <v>Hoäp noái caùp 66kV ; caùp coù tieát dieän &lt;= 240mm2</v>
          </cell>
          <cell r="E1411" t="str">
            <v>hoäp</v>
          </cell>
          <cell r="F1411">
            <v>33863</v>
          </cell>
          <cell r="G1411">
            <v>190372</v>
          </cell>
        </row>
        <row r="1412">
          <cell r="A1412" t="str">
            <v>07.7414</v>
          </cell>
          <cell r="B1412" t="str">
            <v>07.7414</v>
          </cell>
          <cell r="D1412" t="str">
            <v>Hoäp noái caùp 66kV ; caùp coù tieát dieän &lt;= 300mm2</v>
          </cell>
          <cell r="E1412" t="str">
            <v>hoäp</v>
          </cell>
          <cell r="F1412">
            <v>33863</v>
          </cell>
          <cell r="G1412">
            <v>209015</v>
          </cell>
        </row>
        <row r="1413">
          <cell r="A1413" t="str">
            <v>07.7421</v>
          </cell>
          <cell r="B1413" t="str">
            <v>07.7421</v>
          </cell>
          <cell r="D1413" t="str">
            <v>Hoäp noái caùp 110kV ; caùp coù tieát dieän &lt;= 120mm2</v>
          </cell>
          <cell r="E1413" t="str">
            <v>hoäp</v>
          </cell>
          <cell r="F1413">
            <v>25463</v>
          </cell>
          <cell r="G1413">
            <v>205609</v>
          </cell>
        </row>
        <row r="1414">
          <cell r="A1414" t="str">
            <v>07.7422</v>
          </cell>
          <cell r="B1414" t="str">
            <v>07.7422</v>
          </cell>
          <cell r="D1414" t="str">
            <v>Hoäp noái caùp 110kV ; caùp coù tieát dieän &lt;= 185mm2</v>
          </cell>
          <cell r="E1414" t="str">
            <v>hoäp</v>
          </cell>
          <cell r="F1414">
            <v>33863</v>
          </cell>
          <cell r="G1414">
            <v>226582</v>
          </cell>
        </row>
        <row r="1415">
          <cell r="A1415" t="str">
            <v>07.7423</v>
          </cell>
          <cell r="B1415" t="str">
            <v>07.7423</v>
          </cell>
          <cell r="D1415" t="str">
            <v>Hoäp noái caùp 110kV ; caùp coù tieát dieän &lt;= 240mm2</v>
          </cell>
          <cell r="E1415" t="str">
            <v>hoäp</v>
          </cell>
          <cell r="F1415">
            <v>33863</v>
          </cell>
          <cell r="G1415">
            <v>247555</v>
          </cell>
        </row>
        <row r="1416">
          <cell r="A1416" t="str">
            <v>07.7424</v>
          </cell>
          <cell r="B1416" t="str">
            <v>07.7424</v>
          </cell>
          <cell r="D1416" t="str">
            <v>Hoäp noái caùp 110kV ; caùp coù tieát dieän &lt;= 300mm2</v>
          </cell>
          <cell r="E1416" t="str">
            <v>hoäp</v>
          </cell>
          <cell r="F1416">
            <v>33863</v>
          </cell>
          <cell r="G1416">
            <v>271576</v>
          </cell>
        </row>
        <row r="1417">
          <cell r="A1417" t="str">
            <v>07.8001</v>
          </cell>
          <cell r="B1417" t="str">
            <v>07.8001</v>
          </cell>
          <cell r="C1417" t="str">
            <v>EÙP ÑAÀU COÁT</v>
          </cell>
          <cell r="D1417" t="str">
            <v>Caùp coù tieát dieän &lt;= 35mm2</v>
          </cell>
          <cell r="E1417" t="str">
            <v>10 ñaàu</v>
          </cell>
          <cell r="F1417">
            <v>128754</v>
          </cell>
          <cell r="G1417">
            <v>17926</v>
          </cell>
        </row>
        <row r="1418">
          <cell r="A1418" t="str">
            <v>07.8002</v>
          </cell>
          <cell r="B1418" t="str">
            <v>07.8002</v>
          </cell>
          <cell r="D1418" t="str">
            <v>Caùp coù tieát dieän &lt;= 70mm2</v>
          </cell>
          <cell r="E1418" t="str">
            <v>10 ñaàu</v>
          </cell>
          <cell r="F1418">
            <v>133097</v>
          </cell>
          <cell r="G1418">
            <v>21511</v>
          </cell>
        </row>
        <row r="1419">
          <cell r="A1419" t="str">
            <v>07.8003</v>
          </cell>
          <cell r="B1419" t="str">
            <v>07.8003</v>
          </cell>
          <cell r="D1419" t="str">
            <v>Caùp coù tieát dieän &lt;= 120mm2</v>
          </cell>
          <cell r="E1419" t="str">
            <v>10 ñaàu</v>
          </cell>
          <cell r="F1419">
            <v>305403</v>
          </cell>
          <cell r="G1419">
            <v>23304</v>
          </cell>
        </row>
        <row r="1420">
          <cell r="A1420" t="str">
            <v>07.8004</v>
          </cell>
          <cell r="B1420" t="str">
            <v>07.8004</v>
          </cell>
          <cell r="D1420" t="str">
            <v>Caùp coù tieát dieän &lt;= 185mm2</v>
          </cell>
          <cell r="E1420" t="str">
            <v>10 ñaàu</v>
          </cell>
          <cell r="F1420">
            <v>548712</v>
          </cell>
          <cell r="G1420">
            <v>25096</v>
          </cell>
        </row>
        <row r="1421">
          <cell r="A1421" t="str">
            <v>07.8005</v>
          </cell>
          <cell r="B1421" t="str">
            <v>07.8005</v>
          </cell>
          <cell r="D1421" t="str">
            <v>Caùp coù tieát dieän &lt;= 240mm2</v>
          </cell>
          <cell r="E1421" t="str">
            <v>10 ñaàu</v>
          </cell>
          <cell r="F1421">
            <v>820846</v>
          </cell>
          <cell r="G1421">
            <v>28681</v>
          </cell>
        </row>
        <row r="1422">
          <cell r="A1422" t="str">
            <v>07.8006</v>
          </cell>
          <cell r="B1422" t="str">
            <v>07.8006</v>
          </cell>
          <cell r="D1422" t="str">
            <v>Caùp coù tieát dieän &lt;= 300mm2</v>
          </cell>
          <cell r="E1422" t="str">
            <v>10 ñaàu</v>
          </cell>
          <cell r="F1422">
            <v>1240804</v>
          </cell>
          <cell r="G1422">
            <v>32266</v>
          </cell>
        </row>
        <row r="1423">
          <cell r="A1423" t="str">
            <v>07.8003</v>
          </cell>
          <cell r="B1423" t="str">
            <v>07.8003</v>
          </cell>
          <cell r="D1423" t="str">
            <v>Caùp coù tieát dieän &lt;= 120mm2</v>
          </cell>
          <cell r="E1423" t="str">
            <v>10 ñaàu</v>
          </cell>
          <cell r="F1423">
            <v>305403</v>
          </cell>
          <cell r="G1423">
            <v>23304</v>
          </cell>
        </row>
        <row r="1424">
          <cell r="A1424" t="str">
            <v>07.8004</v>
          </cell>
          <cell r="B1424" t="str">
            <v>07.8004</v>
          </cell>
          <cell r="D1424" t="str">
            <v>Caùp coù tieát dieän &lt;= 185mm2</v>
          </cell>
          <cell r="E1424" t="str">
            <v>10 ñaàu</v>
          </cell>
          <cell r="F1424">
            <v>548712</v>
          </cell>
          <cell r="G1424">
            <v>25096</v>
          </cell>
        </row>
        <row r="1425">
          <cell r="A1425" t="str">
            <v>07.8005</v>
          </cell>
          <cell r="B1425" t="str">
            <v>07.8005</v>
          </cell>
          <cell r="D1425" t="str">
            <v>Caùp coù tieát dieän &lt;= 240mm2</v>
          </cell>
          <cell r="E1425" t="str">
            <v>10 ñaàu</v>
          </cell>
          <cell r="F1425">
            <v>820846</v>
          </cell>
          <cell r="G1425">
            <v>28681</v>
          </cell>
        </row>
        <row r="1426">
          <cell r="A1426" t="str">
            <v>07.8006</v>
          </cell>
          <cell r="B1426" t="str">
            <v>07.8006</v>
          </cell>
          <cell r="D1426" t="str">
            <v>Caùp coù tieát dieän &lt;= 300mm2</v>
          </cell>
          <cell r="E1426" t="str">
            <v>10 ñaàu</v>
          </cell>
          <cell r="F1426">
            <v>1240804</v>
          </cell>
          <cell r="G1426">
            <v>32266</v>
          </cell>
        </row>
        <row r="1427">
          <cell r="A1427" t="str">
            <v>AC70</v>
          </cell>
          <cell r="C1427" t="str">
            <v xml:space="preserve"> Daây nhoâm loõi theùp AC-70</v>
          </cell>
          <cell r="E1427" t="str">
            <v>Taán</v>
          </cell>
          <cell r="F1427">
            <v>25800000</v>
          </cell>
        </row>
        <row r="1428">
          <cell r="A1428" t="str">
            <v>AC95</v>
          </cell>
          <cell r="C1428" t="str">
            <v xml:space="preserve"> Daây nhoâm loõi theùp AC-95</v>
          </cell>
          <cell r="E1428" t="str">
            <v>Taán</v>
          </cell>
          <cell r="F1428">
            <v>25800000</v>
          </cell>
        </row>
        <row r="1429">
          <cell r="A1429" t="str">
            <v>AC50</v>
          </cell>
          <cell r="C1429" t="str">
            <v xml:space="preserve"> Daây nhoâm loõi theùp AC-50</v>
          </cell>
          <cell r="E1429" t="str">
            <v>Taán</v>
          </cell>
          <cell r="F1429">
            <v>25800000</v>
          </cell>
        </row>
        <row r="1430">
          <cell r="A1430" t="str">
            <v>ACKP50</v>
          </cell>
          <cell r="C1430" t="str">
            <v xml:space="preserve"> Daây nhoâm loõi theùp ACKP-50</v>
          </cell>
          <cell r="E1430" t="str">
            <v>Taán</v>
          </cell>
          <cell r="F1430">
            <v>25800000</v>
          </cell>
        </row>
        <row r="1431">
          <cell r="A1431" t="str">
            <v>AC35</v>
          </cell>
          <cell r="C1431" t="str">
            <v xml:space="preserve"> Daây nhoâm loõi theùp AC-35</v>
          </cell>
          <cell r="E1431" t="str">
            <v>Taán</v>
          </cell>
          <cell r="F1431">
            <v>26100000</v>
          </cell>
        </row>
        <row r="1432">
          <cell r="A1432" t="str">
            <v>AV95</v>
          </cell>
          <cell r="C1432" t="str">
            <v xml:space="preserve"> Daây nhoâm  A -70</v>
          </cell>
          <cell r="E1432" t="str">
            <v>Taán</v>
          </cell>
          <cell r="F1432">
            <v>33200000</v>
          </cell>
        </row>
        <row r="1433">
          <cell r="A1433" t="str">
            <v>A70</v>
          </cell>
          <cell r="C1433" t="str">
            <v xml:space="preserve"> Daây nhoâm  AV -95</v>
          </cell>
          <cell r="E1433" t="str">
            <v>m</v>
          </cell>
          <cell r="F1433">
            <v>11410</v>
          </cell>
        </row>
        <row r="1434">
          <cell r="A1434" t="str">
            <v>AV70</v>
          </cell>
          <cell r="C1434" t="str">
            <v xml:space="preserve"> Daây nhoâm  AV -70</v>
          </cell>
          <cell r="E1434" t="str">
            <v>m</v>
          </cell>
          <cell r="F1434">
            <v>8710</v>
          </cell>
        </row>
        <row r="1435">
          <cell r="A1435" t="str">
            <v>AV50</v>
          </cell>
          <cell r="C1435" t="str">
            <v xml:space="preserve"> Daây nhoâm  AV -50</v>
          </cell>
          <cell r="E1435" t="str">
            <v>m</v>
          </cell>
          <cell r="F1435">
            <v>6540</v>
          </cell>
        </row>
        <row r="1436">
          <cell r="A1436" t="str">
            <v>CV70</v>
          </cell>
          <cell r="C1436" t="str">
            <v xml:space="preserve"> Daây haï theá boïc PVC -M-70</v>
          </cell>
          <cell r="E1436" t="str">
            <v>m</v>
          </cell>
          <cell r="F1436">
            <v>27300</v>
          </cell>
        </row>
        <row r="1437">
          <cell r="A1437" t="str">
            <v>C50</v>
          </cell>
          <cell r="C1437" t="str">
            <v xml:space="preserve"> Caùp ñoàng 22kV- XLPE-50</v>
          </cell>
          <cell r="E1437" t="str">
            <v>m</v>
          </cell>
        </row>
        <row r="1438">
          <cell r="A1438" t="str">
            <v>M-95</v>
          </cell>
          <cell r="C1438" t="str">
            <v xml:space="preserve"> Daây ñoàng XLPE-95</v>
          </cell>
          <cell r="E1438" t="str">
            <v>m</v>
          </cell>
        </row>
        <row r="1439">
          <cell r="A1439" t="str">
            <v>M-70</v>
          </cell>
          <cell r="C1439" t="str">
            <v xml:space="preserve"> Daây ñoàng M-70</v>
          </cell>
          <cell r="E1439" t="str">
            <v>Taán</v>
          </cell>
          <cell r="F1439">
            <v>36300000</v>
          </cell>
        </row>
        <row r="1440">
          <cell r="A1440" t="str">
            <v>M-35</v>
          </cell>
          <cell r="C1440" t="str">
            <v xml:space="preserve"> Daây ñoàng M-35</v>
          </cell>
          <cell r="E1440" t="str">
            <v>Taán</v>
          </cell>
          <cell r="F1440">
            <v>36300000</v>
          </cell>
        </row>
        <row r="1441">
          <cell r="A1441" t="str">
            <v>M22</v>
          </cell>
          <cell r="C1441" t="str">
            <v>Caùp haï theá boïc PVC-M-22</v>
          </cell>
          <cell r="E1441" t="str">
            <v>m</v>
          </cell>
          <cell r="F1441">
            <v>10400</v>
          </cell>
        </row>
        <row r="1442">
          <cell r="A1442" t="str">
            <v>CV95</v>
          </cell>
          <cell r="C1442" t="str">
            <v>Daây haï theá boïc PVC-M-95</v>
          </cell>
          <cell r="E1442" t="str">
            <v>m</v>
          </cell>
          <cell r="F1442">
            <v>36300</v>
          </cell>
        </row>
        <row r="1443">
          <cell r="A1443" t="str">
            <v>M-25</v>
          </cell>
          <cell r="C1443" t="str">
            <v>Daây ñoàng M-25</v>
          </cell>
          <cell r="E1443" t="str">
            <v>Taán</v>
          </cell>
          <cell r="F1443">
            <v>36300000</v>
          </cell>
        </row>
        <row r="1444">
          <cell r="A1444" t="str">
            <v>M-22-35</v>
          </cell>
          <cell r="C1444" t="str">
            <v>Caùp ruoät ñoàng 22kV-35mm2</v>
          </cell>
          <cell r="E1444" t="str">
            <v>m</v>
          </cell>
        </row>
        <row r="1445">
          <cell r="A1445" t="str">
            <v>M-22-38</v>
          </cell>
          <cell r="C1445" t="str">
            <v>Caùp ruoät ñoàng 22kV-38mm2</v>
          </cell>
          <cell r="E1445" t="str">
            <v>m</v>
          </cell>
        </row>
        <row r="1446">
          <cell r="A1446" t="str">
            <v>AV-22-50</v>
          </cell>
          <cell r="C1446" t="str">
            <v>Caùp ruoät nhoâm 22kV-50mm2</v>
          </cell>
          <cell r="E1446" t="str">
            <v>m</v>
          </cell>
        </row>
        <row r="1447">
          <cell r="A1447" t="str">
            <v>AV-22-35</v>
          </cell>
          <cell r="C1447" t="str">
            <v>Caùp boïc r/nhoâm 22kV-35mm2</v>
          </cell>
          <cell r="E1447" t="str">
            <v>m</v>
          </cell>
        </row>
        <row r="1448">
          <cell r="A1448" t="str">
            <v>PVC-3x50+1x25</v>
          </cell>
          <cell r="C1448" t="str">
            <v>Caùp haï aùp PVC-3x50+1x25</v>
          </cell>
          <cell r="E1448" t="str">
            <v>m</v>
          </cell>
        </row>
        <row r="1449">
          <cell r="A1449" t="str">
            <v>SÑ22</v>
          </cell>
          <cell r="C1449" t="str">
            <v xml:space="preserve"> Söù ñöùng 22kV (caû ty)</v>
          </cell>
          <cell r="E1449" t="str">
            <v>caùi</v>
          </cell>
          <cell r="F1449">
            <v>60000</v>
          </cell>
        </row>
        <row r="1450">
          <cell r="A1450" t="str">
            <v>SÑ22n/maën</v>
          </cell>
          <cell r="C1450" t="str">
            <v xml:space="preserve"> Söù ñöùng 22kV (nhieãm maën)</v>
          </cell>
          <cell r="E1450" t="str">
            <v>caùi</v>
          </cell>
          <cell r="F1450">
            <v>78000</v>
          </cell>
        </row>
        <row r="1451">
          <cell r="A1451" t="str">
            <v>SÑ6</v>
          </cell>
          <cell r="C1451" t="str">
            <v xml:space="preserve"> Söù ñöùng 6kV</v>
          </cell>
          <cell r="E1451" t="str">
            <v>caùi</v>
          </cell>
          <cell r="F1451">
            <v>32000</v>
          </cell>
        </row>
        <row r="1452">
          <cell r="A1452" t="str">
            <v>CN-35</v>
          </cell>
          <cell r="C1452" t="str">
            <v>Chuoãi neùo CN-35</v>
          </cell>
          <cell r="E1452" t="str">
            <v>chuoãi</v>
          </cell>
        </row>
        <row r="1453">
          <cell r="A1453" t="str">
            <v>CN-22</v>
          </cell>
          <cell r="C1453" t="str">
            <v xml:space="preserve"> Chuoãi neoù caùch ñieän CN-22</v>
          </cell>
          <cell r="E1453" t="str">
            <v>chuoãi</v>
          </cell>
        </row>
        <row r="1454">
          <cell r="A1454" t="str">
            <v>CN-0,4</v>
          </cell>
          <cell r="C1454" t="str">
            <v xml:space="preserve"> Chuoãi neoù caùch ñieän CN-0,4</v>
          </cell>
          <cell r="E1454" t="str">
            <v>chuoãi</v>
          </cell>
        </row>
        <row r="1455">
          <cell r="A1455" t="str">
            <v>Söùhaaùp</v>
          </cell>
          <cell r="C1455" t="str">
            <v xml:space="preserve"> Söù haï aùp</v>
          </cell>
          <cell r="E1455" t="str">
            <v>caùi</v>
          </cell>
        </row>
        <row r="1456">
          <cell r="A1456" t="str">
            <v>Söù oáng chæ</v>
          </cell>
          <cell r="C1456" t="str">
            <v xml:space="preserve"> Söù oáng chæ</v>
          </cell>
          <cell r="E1456" t="str">
            <v>caùi</v>
          </cell>
          <cell r="F1456">
            <v>2497</v>
          </cell>
        </row>
        <row r="1457">
          <cell r="A1457" t="str">
            <v>CCTR-200</v>
          </cell>
          <cell r="C1457" t="str">
            <v xml:space="preserve"> Caàu chì töï rôi FCO - 24kV-200A</v>
          </cell>
          <cell r="E1457" t="str">
            <v>Caùi</v>
          </cell>
          <cell r="F1457">
            <v>1000000</v>
          </cell>
        </row>
        <row r="1458">
          <cell r="A1458" t="str">
            <v>CCTR-100</v>
          </cell>
          <cell r="C1458" t="str">
            <v xml:space="preserve"> Caàu chì töï rôi FCO - 24kV-100A</v>
          </cell>
          <cell r="E1458" t="str">
            <v>Caùi</v>
          </cell>
          <cell r="F1458">
            <v>850000</v>
          </cell>
        </row>
        <row r="1459">
          <cell r="A1459" t="str">
            <v>LBFCO-100</v>
          </cell>
          <cell r="C1459" t="str">
            <v>LBFCO - 24kV -100A</v>
          </cell>
          <cell r="D1459" t="str">
            <v>Caùi</v>
          </cell>
          <cell r="F1459">
            <v>1200000</v>
          </cell>
        </row>
        <row r="1460">
          <cell r="A1460" t="str">
            <v>LBFCO-200</v>
          </cell>
          <cell r="C1460" t="str">
            <v>LBFCO - 24kV -200A</v>
          </cell>
          <cell r="D1460" t="str">
            <v>Caùi</v>
          </cell>
          <cell r="F1460">
            <v>2050000</v>
          </cell>
        </row>
        <row r="1461">
          <cell r="A1461" t="str">
            <v>DCL24</v>
          </cell>
          <cell r="C1461" t="str">
            <v xml:space="preserve"> Dao caùch ly 3 pha, 24kV-400A</v>
          </cell>
          <cell r="E1461" t="str">
            <v>Boä</v>
          </cell>
          <cell r="F1461">
            <v>2000000</v>
          </cell>
        </row>
        <row r="1462">
          <cell r="A1462" t="str">
            <v>Oáng nhöïa</v>
          </cell>
          <cell r="C1462" t="str">
            <v xml:space="preserve"> Oáng nhöïa luoàn caùp f 100</v>
          </cell>
          <cell r="E1462" t="str">
            <v>meùt</v>
          </cell>
          <cell r="F1462">
            <v>28182</v>
          </cell>
        </row>
        <row r="1463">
          <cell r="A1463" t="str">
            <v xml:space="preserve">Ñai </v>
          </cell>
          <cell r="C1463" t="str">
            <v xml:space="preserve"> Ñai giöõ oáng luoàn caùp </v>
          </cell>
          <cell r="E1463" t="str">
            <v>Caùi</v>
          </cell>
          <cell r="F1463">
            <v>3000</v>
          </cell>
        </row>
        <row r="1464">
          <cell r="A1464" t="str">
            <v>Oáng theùp</v>
          </cell>
          <cell r="C1464" t="str">
            <v xml:space="preserve"> Oáng theùp luoàn caùp f 100</v>
          </cell>
          <cell r="E1464" t="str">
            <v>meùt</v>
          </cell>
          <cell r="F1464">
            <v>50000</v>
          </cell>
        </row>
        <row r="1465">
          <cell r="A1465" t="str">
            <v>TK-35</v>
          </cell>
          <cell r="C1465" t="str">
            <v xml:space="preserve"> Caùp theùp TK-35</v>
          </cell>
          <cell r="E1465" t="str">
            <v>Taán</v>
          </cell>
          <cell r="F1465">
            <v>14500000</v>
          </cell>
        </row>
        <row r="1466">
          <cell r="A1466" t="str">
            <v>Keïp daây</v>
          </cell>
          <cell r="C1466" t="str">
            <v xml:space="preserve"> Keïp daây 3 boulon</v>
          </cell>
          <cell r="E1466" t="str">
            <v>Caùi</v>
          </cell>
          <cell r="F1466">
            <v>31818</v>
          </cell>
        </row>
        <row r="1467">
          <cell r="A1467" t="str">
            <v>ON35</v>
          </cell>
          <cell r="C1467" t="str">
            <v xml:space="preserve"> OÁng noái daây daãn 35</v>
          </cell>
          <cell r="D1467" t="str">
            <v>Caùi</v>
          </cell>
          <cell r="E1467" t="str">
            <v>Caùi</v>
          </cell>
          <cell r="F1467">
            <v>8182</v>
          </cell>
        </row>
        <row r="1468">
          <cell r="A1468" t="str">
            <v>ON50</v>
          </cell>
          <cell r="C1468" t="str">
            <v xml:space="preserve"> OÁng noái daây daãn 50</v>
          </cell>
          <cell r="D1468" t="str">
            <v>Caùi</v>
          </cell>
          <cell r="E1468" t="str">
            <v>Caùi</v>
          </cell>
          <cell r="F1468">
            <v>10090</v>
          </cell>
        </row>
        <row r="1469">
          <cell r="A1469" t="str">
            <v>ON70</v>
          </cell>
          <cell r="C1469" t="str">
            <v xml:space="preserve"> OÁng noái daây daãn 70</v>
          </cell>
          <cell r="D1469" t="str">
            <v>Caùi</v>
          </cell>
          <cell r="E1469" t="str">
            <v>Caùi</v>
          </cell>
          <cell r="F1469">
            <v>18182</v>
          </cell>
        </row>
        <row r="1470">
          <cell r="A1470" t="str">
            <v>ON95</v>
          </cell>
          <cell r="C1470" t="str">
            <v xml:space="preserve"> OÁng noái daây daãn 95</v>
          </cell>
          <cell r="D1470" t="str">
            <v>Caùi</v>
          </cell>
          <cell r="E1470" t="str">
            <v>Caùi</v>
          </cell>
          <cell r="F1470">
            <v>27273</v>
          </cell>
        </row>
        <row r="1471">
          <cell r="A1471" t="str">
            <v>ON120</v>
          </cell>
          <cell r="C1471" t="str">
            <v xml:space="preserve"> OÁng noái daây daãn 120</v>
          </cell>
          <cell r="D1471" t="str">
            <v>Caùi</v>
          </cell>
          <cell r="E1471" t="str">
            <v>Caùi</v>
          </cell>
          <cell r="F1471">
            <v>54545</v>
          </cell>
        </row>
        <row r="1472">
          <cell r="A1472" t="str">
            <v>ON150</v>
          </cell>
          <cell r="C1472" t="str">
            <v xml:space="preserve"> OÁng noái daây daãn 150</v>
          </cell>
          <cell r="D1472" t="str">
            <v>Caùi</v>
          </cell>
          <cell r="E1472" t="str">
            <v>Caùi</v>
          </cell>
          <cell r="F1472">
            <v>68182</v>
          </cell>
        </row>
        <row r="1473">
          <cell r="A1473" t="str">
            <v>ON185</v>
          </cell>
          <cell r="C1473" t="str">
            <v xml:space="preserve"> OÁng noái daây daãn 185</v>
          </cell>
          <cell r="D1473" t="str">
            <v>Caùi</v>
          </cell>
          <cell r="E1473" t="str">
            <v>Caùi</v>
          </cell>
          <cell r="F1473">
            <v>80182</v>
          </cell>
        </row>
        <row r="1474">
          <cell r="A1474" t="str">
            <v>CC-95</v>
          </cell>
          <cell r="C1474" t="str">
            <v xml:space="preserve"> Keïp caùp daây daån CC-95</v>
          </cell>
          <cell r="E1474" t="str">
            <v>Caùi</v>
          </cell>
          <cell r="F1474">
            <v>18636</v>
          </cell>
        </row>
        <row r="1475">
          <cell r="A1475" t="str">
            <v>CC-70</v>
          </cell>
          <cell r="C1475" t="str">
            <v xml:space="preserve"> Keïp caùp daây daån CC-70</v>
          </cell>
          <cell r="E1475" t="str">
            <v>Caùi</v>
          </cell>
          <cell r="F1475">
            <v>12386</v>
          </cell>
        </row>
        <row r="1476">
          <cell r="A1476" t="str">
            <v>CC-50</v>
          </cell>
          <cell r="C1476" t="str">
            <v xml:space="preserve"> Keïp caùp daây daãn CC- 50</v>
          </cell>
          <cell r="E1476" t="str">
            <v>Caùi</v>
          </cell>
          <cell r="F1476">
            <v>8000</v>
          </cell>
        </row>
        <row r="1477">
          <cell r="A1477" t="str">
            <v>Keïp M-22</v>
          </cell>
          <cell r="C1477" t="str">
            <v xml:space="preserve"> Keïp caùp daây daån M-22</v>
          </cell>
          <cell r="E1477" t="str">
            <v>Caùi</v>
          </cell>
        </row>
        <row r="1478">
          <cell r="A1478" t="str">
            <v>CC-25</v>
          </cell>
          <cell r="C1478" t="str">
            <v xml:space="preserve"> Keïp caùp daây daån CC-25</v>
          </cell>
          <cell r="E1478" t="str">
            <v>Caùi</v>
          </cell>
          <cell r="F1478">
            <v>6250</v>
          </cell>
        </row>
        <row r="1479">
          <cell r="A1479" t="str">
            <v>Keïp caùp ñoàng</v>
          </cell>
          <cell r="C1479" t="str">
            <v xml:space="preserve"> Keïp caùp ñoàng </v>
          </cell>
          <cell r="E1479" t="str">
            <v>_</v>
          </cell>
        </row>
        <row r="1480">
          <cell r="A1480" t="str">
            <v>Khe hôû PÑ</v>
          </cell>
          <cell r="C1480" t="str">
            <v xml:space="preserve">Khe hôû phoùng ñieän baûo veä </v>
          </cell>
          <cell r="E1480" t="str">
            <v>_</v>
          </cell>
        </row>
        <row r="1481">
          <cell r="A1481" t="str">
            <v>Baêng ñoàng</v>
          </cell>
          <cell r="C1481" t="str">
            <v xml:space="preserve"> Baêng ñoàng loùt daây ê 1 x 10</v>
          </cell>
          <cell r="E1481" t="str">
            <v>m</v>
          </cell>
        </row>
        <row r="1482">
          <cell r="A1482" t="str">
            <v xml:space="preserve">Daây ñoàng </v>
          </cell>
          <cell r="C1482" t="str">
            <v xml:space="preserve"> Daây ñoàng buoäc coå söù </v>
          </cell>
          <cell r="E1482" t="str">
            <v>m</v>
          </cell>
          <cell r="F1482">
            <v>1500</v>
          </cell>
        </row>
        <row r="1483">
          <cell r="A1483" t="str">
            <v>Daây keõm</v>
          </cell>
          <cell r="C1483" t="str">
            <v xml:space="preserve"> Daây keõm buoäc coå söù</v>
          </cell>
          <cell r="E1483" t="str">
            <v>m</v>
          </cell>
          <cell r="F1483">
            <v>500</v>
          </cell>
        </row>
        <row r="2961">
          <cell r="D2961" t="str">
            <v>Loaïi söù &gt; 18 baùt laép ôû coät coù chieàu cao &gt; 50m</v>
          </cell>
          <cell r="E2961" t="str">
            <v>chuoãi</v>
          </cell>
          <cell r="F2961">
            <v>2340.0000000596046</v>
          </cell>
          <cell r="G2961">
            <v>39002</v>
          </cell>
        </row>
        <row r="3315">
          <cell r="D3315" t="str">
            <v>Caùp coù tieát dieän &lt;= 240mm2</v>
          </cell>
          <cell r="E3315" t="str">
            <v>ñaàu</v>
          </cell>
          <cell r="F3315">
            <v>121565</v>
          </cell>
          <cell r="G3315">
            <v>58259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refreshError="1"/>
      <sheetData sheetId="82" refreshError="1"/>
      <sheetData sheetId="83"/>
      <sheetData sheetId="84"/>
      <sheetData sheetId="85"/>
      <sheetData sheetId="86"/>
      <sheetData sheetId="87"/>
      <sheetData sheetId="88"/>
      <sheetData sheetId="89"/>
      <sheetData sheetId="90"/>
      <sheetData sheetId="9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u"/>
      <sheetName val="gtr"/>
      <sheetName val="dam16"/>
      <sheetName val="mcau"/>
      <sheetName val="dgptren"/>
      <sheetName val="dgpduoi"/>
      <sheetName val="M1,10"/>
      <sheetName val="M1,10 (2)"/>
      <sheetName val="T4"/>
      <sheetName val="T4 (2)"/>
      <sheetName val="T2,3"/>
      <sheetName val="T2,3 (2)"/>
      <sheetName val="VUA"/>
      <sheetName val="dg"/>
      <sheetName val="vc"/>
      <sheetName val="Sheet10"/>
      <sheetName val="Sheet11"/>
      <sheetName val="Sheet12"/>
      <sheetName val="Sheet13"/>
      <sheetName val="Sheet14"/>
      <sheetName val="Sheet15"/>
      <sheetName val="Sheet16"/>
      <sheetName val="0000000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row r="12">
          <cell r="D12">
            <v>3090</v>
          </cell>
        </row>
        <row r="24">
          <cell r="D24">
            <v>6000</v>
          </cell>
        </row>
        <row r="25">
          <cell r="D25">
            <v>1400</v>
          </cell>
        </row>
      </sheetData>
      <sheetData sheetId="14"/>
      <sheetData sheetId="15"/>
      <sheetData sheetId="16"/>
      <sheetData sheetId="17"/>
      <sheetData sheetId="18"/>
      <sheetData sheetId="19"/>
      <sheetData sheetId="20"/>
      <sheetData sheetId="21"/>
      <sheetData sheetId="22"/>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uong"/>
      <sheetName val="CoSoVC_TH"/>
      <sheetName val="NhanSu_TH"/>
      <sheetName val="LopHoc_TH"/>
      <sheetName val="LopHoc_TH_BC"/>
      <sheetName val="HocSinh_TH"/>
      <sheetName val="HocSinh_TH_BC"/>
      <sheetName val="DiemTruong"/>
      <sheetName val="DanhMu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 GIA TRAM (3)"/>
      <sheetName val="Trungap"/>
      <sheetName val="Haap"/>
      <sheetName val="DGXDCB_DD"/>
      <sheetName val="DGXDCB_TNHC"/>
      <sheetName val="DGXDCB_TINH"/>
      <sheetName val="GT_1m3_BETONG"/>
      <sheetName val="vc_cogioi_thucong"/>
      <sheetName val="TH_CN_HT"/>
      <sheetName val="THDGCNG_HT"/>
      <sheetName val="CT_CN_HT"/>
      <sheetName val="TH_CN_TT"/>
      <sheetName val="THDGCNG_TT"/>
      <sheetName val="CT_CN_TT"/>
      <sheetName val="TH_TRAM_HB"/>
      <sheetName val="TH_CT_TRAM_HB"/>
      <sheetName val="CT_TRAMHOPBO"/>
      <sheetName val="TH_tramPP"/>
      <sheetName val="TH_CT_tramPP"/>
      <sheetName val="CT_TRAMPHANPHOI"/>
      <sheetName val="THPHPP"/>
      <sheetName val="TH_hopPP"/>
      <sheetName val="TH_CT_hopPP"/>
      <sheetName val="CT_thietbiphanphoi"/>
      <sheetName val="Sheet5"/>
      <sheetName val="TH_thaogo"/>
      <sheetName val="chitiet_thaogo"/>
      <sheetName val="DT_congtrinh"/>
      <sheetName val="Sheet1"/>
      <sheetName val="B KE HUU PHUOC XE XNVC S S 4 "/>
      <sheetName val="B KE HUU PHUOC VC SS4T5"/>
      <sheetName val="BKE HUU PHUOC tach kho3A T5-05"/>
      <sheetName val="BKE HUU PHUOC 3A T5 "/>
      <sheetName val="THKL 3a"/>
      <sheetName val="THKL XE XNVCSS4T5"/>
      <sheetName val="THKL DNTN HU PHUOC VC ss4T5"/>
      <sheetName val="TTKL 3a "/>
      <sheetName val="TTKL HUU PHUOC VC SS 4T5"/>
      <sheetName val="TTKL XN VC SS 4T5"/>
      <sheetName val="Sheet2"/>
      <sheetName val="Sheet3"/>
      <sheetName val="Sheet4"/>
      <sheetName val="XL4Test5"/>
      <sheetName val="XL4Poppy"/>
      <sheetName val="ct luong "/>
      <sheetName val="Nhap 6T"/>
      <sheetName val="baocaochinh(qui1.05) (DC)"/>
      <sheetName val="Ctuluongq.1.05"/>
      <sheetName val="BANG PHAN BO qui1.05(DC)"/>
      <sheetName val="BANG PHAN BO quiII.05"/>
      <sheetName val="bao cac cinh Qui II-2005"/>
      <sheetName val="CT_TRAMPHANPHOI_x0000__x0000_軸ơ_x0000__x0004__x0000__x0000__x0000__x0000__x0000__x0000_﹜ơ_x0000__x0000_"/>
      <sheetName val="CT_thietbipianphoi"/>
      <sheetName val="Giathanh1m3BT"/>
      <sheetName val="TH__x0003_T_TRAM_HB"/>
      <sheetName val="MTO REV.2(ARMOR)"/>
      <sheetName val="_x0000__x0000__x0000__x0000__x0000__x0000__x0000__x0000__x0000__x0000__x0014_[DALATddd.XLS]THPHPP"/>
      <sheetName val="dg tphcm"/>
      <sheetName val=""/>
      <sheetName val="dg"/>
      <sheetName val="DON GIA TRAM _3_"/>
      <sheetName val="dmVUA"/>
    </sheetNames>
    <sheetDataSet>
      <sheetData sheetId="0" refreshError="1">
        <row r="4">
          <cell r="C4">
            <v>1</v>
          </cell>
          <cell r="D4">
            <v>2</v>
          </cell>
          <cell r="E4">
            <v>3</v>
          </cell>
          <cell r="F4">
            <v>4</v>
          </cell>
          <cell r="G4">
            <v>5</v>
          </cell>
          <cell r="H4">
            <v>6</v>
          </cell>
          <cell r="I4">
            <v>7</v>
          </cell>
          <cell r="J4">
            <v>8</v>
          </cell>
          <cell r="K4">
            <v>9</v>
          </cell>
          <cell r="L4">
            <v>10</v>
          </cell>
        </row>
        <row r="6">
          <cell r="C6" t="str">
            <v>AP1P100</v>
          </cell>
          <cell r="D6" t="str">
            <v>02.8401</v>
          </cell>
          <cell r="E6" t="str">
            <v>Aptomat 1 cöïc 600V-100A</v>
          </cell>
          <cell r="F6" t="str">
            <v>caùi</v>
          </cell>
          <cell r="H6">
            <v>200000</v>
          </cell>
          <cell r="I6">
            <v>24819</v>
          </cell>
          <cell r="J6">
            <v>38360</v>
          </cell>
          <cell r="K6">
            <v>0</v>
          </cell>
          <cell r="L6">
            <v>9</v>
          </cell>
        </row>
        <row r="7">
          <cell r="C7" t="str">
            <v>AP1P125</v>
          </cell>
          <cell r="D7" t="str">
            <v>02.8401</v>
          </cell>
          <cell r="E7" t="str">
            <v>Aptomat 1 cöïc 600V-125A</v>
          </cell>
          <cell r="F7" t="str">
            <v>caùi</v>
          </cell>
          <cell r="H7">
            <v>200000</v>
          </cell>
          <cell r="I7">
            <v>24819</v>
          </cell>
          <cell r="J7">
            <v>38360</v>
          </cell>
          <cell r="K7">
            <v>0</v>
          </cell>
          <cell r="L7">
            <v>9</v>
          </cell>
        </row>
        <row r="8">
          <cell r="C8" t="str">
            <v>AP1P150</v>
          </cell>
          <cell r="D8" t="str">
            <v>02.8401</v>
          </cell>
          <cell r="E8" t="str">
            <v>Aptomat 1 cöïc 600V-150A</v>
          </cell>
          <cell r="F8" t="str">
            <v>caùi</v>
          </cell>
          <cell r="H8">
            <v>200000</v>
          </cell>
          <cell r="I8">
            <v>24819</v>
          </cell>
          <cell r="J8">
            <v>38360</v>
          </cell>
          <cell r="K8">
            <v>0</v>
          </cell>
          <cell r="L8">
            <v>9</v>
          </cell>
        </row>
        <row r="9">
          <cell r="C9" t="str">
            <v>AP1P200</v>
          </cell>
          <cell r="D9" t="str">
            <v>02.8401</v>
          </cell>
          <cell r="E9" t="str">
            <v>Aptomat 1 cöïc 600V-200A</v>
          </cell>
          <cell r="F9" t="str">
            <v>caùi</v>
          </cell>
          <cell r="H9">
            <v>250000</v>
          </cell>
          <cell r="I9">
            <v>24819</v>
          </cell>
          <cell r="J9">
            <v>38360</v>
          </cell>
          <cell r="K9">
            <v>0</v>
          </cell>
          <cell r="L9">
            <v>9</v>
          </cell>
        </row>
        <row r="10">
          <cell r="C10" t="str">
            <v>AP1P250</v>
          </cell>
          <cell r="D10" t="str">
            <v>02.8401</v>
          </cell>
          <cell r="E10" t="str">
            <v>Aptomat 1 cöïc 600V-250A</v>
          </cell>
          <cell r="F10" t="str">
            <v>caùi</v>
          </cell>
          <cell r="H10">
            <v>550000</v>
          </cell>
          <cell r="I10">
            <v>24819</v>
          </cell>
          <cell r="J10">
            <v>38360</v>
          </cell>
          <cell r="K10">
            <v>0</v>
          </cell>
          <cell r="L10">
            <v>9</v>
          </cell>
        </row>
        <row r="11">
          <cell r="C11" t="str">
            <v>AP2P100</v>
          </cell>
          <cell r="D11" t="str">
            <v>02.8401</v>
          </cell>
          <cell r="E11" t="str">
            <v>Aptomat 2 cöïc 600V-100A</v>
          </cell>
          <cell r="F11" t="str">
            <v>caùi</v>
          </cell>
          <cell r="H11">
            <v>200000</v>
          </cell>
          <cell r="I11">
            <v>24819</v>
          </cell>
          <cell r="J11">
            <v>38360</v>
          </cell>
          <cell r="K11">
            <v>0</v>
          </cell>
          <cell r="L11">
            <v>9</v>
          </cell>
        </row>
        <row r="12">
          <cell r="C12" t="str">
            <v>AP2P50</v>
          </cell>
          <cell r="D12" t="str">
            <v>02.8401</v>
          </cell>
          <cell r="E12" t="str">
            <v>Aptomat 2 cöïc 600V-50A ( Nhaät )</v>
          </cell>
          <cell r="F12" t="str">
            <v>caùi</v>
          </cell>
          <cell r="H12">
            <v>200000</v>
          </cell>
          <cell r="I12">
            <v>24819</v>
          </cell>
          <cell r="J12">
            <v>38360</v>
          </cell>
          <cell r="K12">
            <v>0</v>
          </cell>
          <cell r="L12">
            <v>12</v>
          </cell>
        </row>
        <row r="13">
          <cell r="C13" t="str">
            <v>AP2P75</v>
          </cell>
          <cell r="D13" t="str">
            <v>02.8401</v>
          </cell>
          <cell r="E13" t="str">
            <v>Aptomat 2 cöïc 600V-75A</v>
          </cell>
          <cell r="F13" t="str">
            <v>caùi</v>
          </cell>
          <cell r="H13">
            <v>200000</v>
          </cell>
          <cell r="I13">
            <v>24819</v>
          </cell>
          <cell r="J13">
            <v>38360</v>
          </cell>
          <cell r="K13">
            <v>0</v>
          </cell>
          <cell r="L13">
            <v>12</v>
          </cell>
        </row>
        <row r="14">
          <cell r="C14" t="str">
            <v>AP3P1000</v>
          </cell>
          <cell r="D14" t="str">
            <v>02.8404</v>
          </cell>
          <cell r="E14" t="str">
            <v>Aptomat 3 cöïc 600V-1000A ( Nhaät )</v>
          </cell>
          <cell r="F14" t="str">
            <v>caùi</v>
          </cell>
          <cell r="H14">
            <v>15500000</v>
          </cell>
          <cell r="I14">
            <v>35622</v>
          </cell>
          <cell r="J14">
            <v>76719</v>
          </cell>
          <cell r="K14">
            <v>0</v>
          </cell>
          <cell r="L14">
            <v>18</v>
          </cell>
        </row>
        <row r="15">
          <cell r="C15" t="str">
            <v>AP3P100</v>
          </cell>
          <cell r="D15" t="str">
            <v>02.8401</v>
          </cell>
          <cell r="E15" t="str">
            <v>Aptomat 3 cöïc 600V-100A</v>
          </cell>
          <cell r="F15" t="str">
            <v>caùi</v>
          </cell>
          <cell r="H15">
            <v>250000</v>
          </cell>
          <cell r="I15">
            <v>24819</v>
          </cell>
          <cell r="J15">
            <v>38360</v>
          </cell>
          <cell r="K15">
            <v>0</v>
          </cell>
          <cell r="L15">
            <v>18</v>
          </cell>
        </row>
        <row r="16">
          <cell r="C16" t="str">
            <v>AP3P125</v>
          </cell>
          <cell r="D16" t="str">
            <v>02.8401</v>
          </cell>
          <cell r="E16" t="str">
            <v>Aptomat 3 cöïc 600V-125A</v>
          </cell>
          <cell r="F16" t="str">
            <v>caùi</v>
          </cell>
          <cell r="H16">
            <v>515000</v>
          </cell>
          <cell r="I16">
            <v>24819</v>
          </cell>
          <cell r="J16">
            <v>38360</v>
          </cell>
          <cell r="K16">
            <v>0</v>
          </cell>
          <cell r="L16">
            <v>18</v>
          </cell>
        </row>
        <row r="17">
          <cell r="C17" t="str">
            <v>AP3P150</v>
          </cell>
          <cell r="D17" t="str">
            <v>02.8401</v>
          </cell>
          <cell r="E17" t="str">
            <v>Aptomat 3 cöïc 600V-150A ( Nhaät )</v>
          </cell>
          <cell r="F17" t="str">
            <v>caùi</v>
          </cell>
          <cell r="H17">
            <v>1570000</v>
          </cell>
          <cell r="I17">
            <v>24819</v>
          </cell>
          <cell r="J17">
            <v>38360</v>
          </cell>
          <cell r="K17">
            <v>0</v>
          </cell>
          <cell r="L17">
            <v>18</v>
          </cell>
        </row>
        <row r="18">
          <cell r="C18" t="str">
            <v>AP3P200</v>
          </cell>
          <cell r="D18" t="str">
            <v>02.8401</v>
          </cell>
          <cell r="E18" t="str">
            <v>Aptomat 3 cöïc 600V-200A</v>
          </cell>
          <cell r="F18" t="str">
            <v>caùi</v>
          </cell>
          <cell r="H18">
            <v>515000</v>
          </cell>
          <cell r="I18">
            <v>24819</v>
          </cell>
          <cell r="J18">
            <v>38360</v>
          </cell>
          <cell r="K18">
            <v>0</v>
          </cell>
          <cell r="L18">
            <v>18</v>
          </cell>
        </row>
        <row r="19">
          <cell r="C19" t="str">
            <v>AP3P250</v>
          </cell>
          <cell r="D19" t="str">
            <v>02.8401</v>
          </cell>
          <cell r="E19" t="str">
            <v>Aptomat 3 cöïc 600V-250A ( Nhaät )</v>
          </cell>
          <cell r="F19" t="str">
            <v>caùi</v>
          </cell>
          <cell r="H19">
            <v>1650000</v>
          </cell>
          <cell r="I19">
            <v>24819</v>
          </cell>
          <cell r="J19">
            <v>38360</v>
          </cell>
          <cell r="K19">
            <v>0</v>
          </cell>
          <cell r="L19">
            <v>18</v>
          </cell>
        </row>
        <row r="20">
          <cell r="C20" t="str">
            <v>AP3P600</v>
          </cell>
          <cell r="D20" t="str">
            <v>02.8403</v>
          </cell>
          <cell r="E20" t="str">
            <v>Aptomat 3 cöïc 600V-600A ( Nhaät )</v>
          </cell>
          <cell r="F20" t="str">
            <v>caùi</v>
          </cell>
          <cell r="H20">
            <v>6800000</v>
          </cell>
          <cell r="I20">
            <v>27848</v>
          </cell>
          <cell r="J20">
            <v>61375</v>
          </cell>
          <cell r="K20">
            <v>0</v>
          </cell>
          <cell r="L20">
            <v>18</v>
          </cell>
        </row>
        <row r="21">
          <cell r="C21" t="str">
            <v>AP3P75</v>
          </cell>
          <cell r="D21" t="str">
            <v>02.8401</v>
          </cell>
          <cell r="E21" t="str">
            <v>Aptomat 3 cöïc 600V-75A</v>
          </cell>
          <cell r="F21" t="str">
            <v>caùi</v>
          </cell>
          <cell r="H21">
            <v>250000</v>
          </cell>
          <cell r="I21">
            <v>24819</v>
          </cell>
          <cell r="J21">
            <v>38360</v>
          </cell>
          <cell r="K21">
            <v>0</v>
          </cell>
          <cell r="L21">
            <v>18</v>
          </cell>
        </row>
        <row r="22">
          <cell r="E22" t="str">
            <v>CAÙP NGAÀM</v>
          </cell>
        </row>
        <row r="23">
          <cell r="C23" t="str">
            <v>STK114</v>
          </cell>
          <cell r="D23" t="str">
            <v>Phuï luïc 1</v>
          </cell>
          <cell r="E23" t="str">
            <v>Oáng STK O114</v>
          </cell>
          <cell r="F23" t="str">
            <v>m</v>
          </cell>
          <cell r="H23">
            <v>121513.68</v>
          </cell>
          <cell r="J23">
            <v>9928.174500000001</v>
          </cell>
        </row>
        <row r="24">
          <cell r="C24" t="str">
            <v>K114</v>
          </cell>
          <cell r="D24" t="str">
            <v>ZF-1260</v>
          </cell>
          <cell r="E24" t="str">
            <v>Keïp oááng STK O114</v>
          </cell>
          <cell r="F24" t="str">
            <v>caùi</v>
          </cell>
          <cell r="H24">
            <v>38724</v>
          </cell>
          <cell r="J24">
            <v>6932</v>
          </cell>
          <cell r="K24">
            <v>3867</v>
          </cell>
        </row>
        <row r="25">
          <cell r="C25" t="str">
            <v>PVC150</v>
          </cell>
          <cell r="D25" t="str">
            <v>Phuï luïc 1</v>
          </cell>
          <cell r="E25" t="str">
            <v>Oáng nhöïa PVC, O150 chòu löïc</v>
          </cell>
          <cell r="F25" t="str">
            <v>m</v>
          </cell>
          <cell r="H25">
            <v>89515</v>
          </cell>
          <cell r="J25">
            <v>2603.6802000000002</v>
          </cell>
        </row>
        <row r="26">
          <cell r="C26" t="str">
            <v>CAT</v>
          </cell>
          <cell r="D26" t="str">
            <v>BB-1411</v>
          </cell>
          <cell r="E26" t="str">
            <v>Caùt</v>
          </cell>
          <cell r="F26" t="str">
            <v>m3</v>
          </cell>
          <cell r="H26">
            <v>66544.899999999994</v>
          </cell>
          <cell r="J26">
            <v>7549.3600000000006</v>
          </cell>
        </row>
        <row r="27">
          <cell r="C27" t="str">
            <v>GACHTHE</v>
          </cell>
          <cell r="D27" t="str">
            <v>Phuï luïc 1</v>
          </cell>
          <cell r="E27" t="str">
            <v>Gaïch theû ñaùnh daáu</v>
          </cell>
          <cell r="F27" t="str">
            <v>m2</v>
          </cell>
          <cell r="H27">
            <v>13200</v>
          </cell>
          <cell r="J27">
            <v>2426.58</v>
          </cell>
        </row>
        <row r="28">
          <cell r="C28" t="str">
            <v>NHUADO</v>
          </cell>
          <cell r="D28" t="str">
            <v>Phuï luïc 1</v>
          </cell>
          <cell r="E28" t="str">
            <v>Nhöïa ñoû ñaùnh daáu</v>
          </cell>
          <cell r="F28" t="str">
            <v>m2</v>
          </cell>
          <cell r="H28">
            <v>10000</v>
          </cell>
          <cell r="J28">
            <v>2022.1499999999999</v>
          </cell>
        </row>
        <row r="29">
          <cell r="C29" t="str">
            <v>nuoc</v>
          </cell>
          <cell r="D29" t="str">
            <v>Phuï luïc 1</v>
          </cell>
          <cell r="E29" t="str">
            <v>Nöôùc töôùi</v>
          </cell>
          <cell r="F29" t="str">
            <v>m3</v>
          </cell>
          <cell r="H29">
            <v>15000</v>
          </cell>
          <cell r="J29">
            <v>2022.1499999999999</v>
          </cell>
        </row>
        <row r="30">
          <cell r="C30" t="str">
            <v>betongnhua</v>
          </cell>
          <cell r="D30" t="str">
            <v>Phuï luïc 1</v>
          </cell>
          <cell r="E30" t="str">
            <v>Beâtoâng nhöïa noùng ( Hoaøn thieän lôùp maët leà ñöôøng )</v>
          </cell>
          <cell r="F30" t="str">
            <v>m3</v>
          </cell>
          <cell r="H30">
            <v>397701.72727272724</v>
          </cell>
          <cell r="J30">
            <v>3469.5</v>
          </cell>
          <cell r="K30">
            <v>13029.08992</v>
          </cell>
        </row>
        <row r="31">
          <cell r="C31" t="str">
            <v>da04</v>
          </cell>
          <cell r="D31" t="str">
            <v>01.7000</v>
          </cell>
          <cell r="E31" t="str">
            <v>Traûi caùn ñaù daêm 2x4 daày 40cm</v>
          </cell>
          <cell r="F31" t="str">
            <v>m3</v>
          </cell>
          <cell r="H31">
            <v>100000</v>
          </cell>
          <cell r="J31">
            <v>16187</v>
          </cell>
        </row>
        <row r="32">
          <cell r="C32" t="str">
            <v>BTM200</v>
          </cell>
          <cell r="D32" t="str">
            <v>HA-8113</v>
          </cell>
          <cell r="E32" t="str">
            <v>Beâtoâng ñöôøng ñaù 1x2 M200</v>
          </cell>
          <cell r="F32" t="str">
            <v>m3</v>
          </cell>
          <cell r="H32">
            <v>398419.46950000001</v>
          </cell>
          <cell r="J32">
            <v>27725.497999999996</v>
          </cell>
          <cell r="K32">
            <v>15375</v>
          </cell>
        </row>
        <row r="33">
          <cell r="E33" t="str">
            <v>BOÁ TRÍ CAÙP QUA CAÀU</v>
          </cell>
        </row>
        <row r="34">
          <cell r="C34" t="str">
            <v>Mongdache</v>
          </cell>
          <cell r="D34" t="str">
            <v>GC.4115</v>
          </cell>
          <cell r="E34" t="str">
            <v>Xaây moùng baèng ñaù cheû 20x20x25 vöõa M100</v>
          </cell>
          <cell r="F34" t="str">
            <v>m3</v>
          </cell>
          <cell r="H34">
            <v>198707.50880000001</v>
          </cell>
          <cell r="J34">
            <v>20120.548500000001</v>
          </cell>
          <cell r="K34">
            <v>1539.9960000000001</v>
          </cell>
        </row>
        <row r="35">
          <cell r="C35" t="str">
            <v>Lapongtrangkem</v>
          </cell>
          <cell r="D35" t="str">
            <v>ZJ.1170x2</v>
          </cell>
          <cell r="E35" t="str">
            <v>Laép ñaët oáng theùp traùng keõm f 150</v>
          </cell>
          <cell r="F35" t="str">
            <v>m</v>
          </cell>
          <cell r="H35">
            <v>120136.92</v>
          </cell>
          <cell r="J35">
            <v>19218.477919999998</v>
          </cell>
        </row>
        <row r="36">
          <cell r="C36" t="str">
            <v>Lapcutthang</v>
          </cell>
          <cell r="D36" t="str">
            <v>ZK.1270</v>
          </cell>
          <cell r="E36" t="str">
            <v>Laép ñaët cuùt thaúng</v>
          </cell>
          <cell r="F36" t="str">
            <v>caùi</v>
          </cell>
          <cell r="H36">
            <v>58162</v>
          </cell>
          <cell r="J36">
            <v>9577.7559999999994</v>
          </cell>
          <cell r="K36">
            <v>5800</v>
          </cell>
        </row>
        <row r="37">
          <cell r="C37" t="str">
            <v>phamongdache</v>
          </cell>
          <cell r="D37" t="str">
            <v>AG.1132</v>
          </cell>
          <cell r="E37" t="str">
            <v>Phaù dôõ moùng ñaù cheû</v>
          </cell>
          <cell r="F37" t="str">
            <v>m3</v>
          </cell>
          <cell r="J37">
            <v>29357.071999999996</v>
          </cell>
        </row>
        <row r="38">
          <cell r="C38" t="str">
            <v>giacongthep</v>
          </cell>
          <cell r="D38" t="str">
            <v>NA.1510</v>
          </cell>
          <cell r="E38" t="str">
            <v>Gia coâng theùp hình</v>
          </cell>
          <cell r="F38" t="str">
            <v>kg</v>
          </cell>
          <cell r="H38">
            <v>4349</v>
          </cell>
          <cell r="J38">
            <v>384</v>
          </cell>
          <cell r="K38">
            <v>668</v>
          </cell>
        </row>
        <row r="39">
          <cell r="C39" t="str">
            <v>giacongtheptruf10</v>
          </cell>
          <cell r="D39" t="str">
            <v>IA.2211</v>
          </cell>
          <cell r="E39" t="str">
            <v>Gia coâng theùp truï f&lt;=10</v>
          </cell>
          <cell r="F39" t="str">
            <v>kg</v>
          </cell>
          <cell r="H39">
            <v>4228</v>
          </cell>
          <cell r="J39">
            <v>220.69599999999997</v>
          </cell>
          <cell r="K39">
            <v>16</v>
          </cell>
        </row>
        <row r="40">
          <cell r="C40" t="str">
            <v>giacongtheptruf18</v>
          </cell>
          <cell r="D40" t="str">
            <v>IA.2221</v>
          </cell>
          <cell r="E40" t="str">
            <v>Gia coâng theùp truï f&lt;=18</v>
          </cell>
          <cell r="F40" t="str">
            <v>kg</v>
          </cell>
          <cell r="H40">
            <v>4277</v>
          </cell>
          <cell r="J40">
            <v>148.63199999999998</v>
          </cell>
          <cell r="K40">
            <v>102</v>
          </cell>
        </row>
        <row r="41">
          <cell r="E41" t="str">
            <v>BEÄ ÑÔÕ MAÙY BIEÁN THEÁ</v>
          </cell>
        </row>
        <row r="42">
          <cell r="C42" t="str">
            <v>giacongthepmongf10</v>
          </cell>
          <cell r="D42" t="str">
            <v>IA.1110</v>
          </cell>
          <cell r="E42" t="str">
            <v>Gia coâng theùp moùngï f&lt;=10</v>
          </cell>
          <cell r="F42" t="str">
            <v>kg</v>
          </cell>
          <cell r="H42">
            <v>4228</v>
          </cell>
          <cell r="J42">
            <v>165.52199999999999</v>
          </cell>
          <cell r="K42">
            <v>16</v>
          </cell>
        </row>
        <row r="43">
          <cell r="C43" t="str">
            <v>giacongthepmongf18</v>
          </cell>
          <cell r="D43" t="str">
            <v>IA.1120</v>
          </cell>
          <cell r="E43" t="str">
            <v>Gia coâng theùp moùngï f&lt;=18</v>
          </cell>
          <cell r="F43" t="str">
            <v>kg</v>
          </cell>
          <cell r="H43">
            <v>4276</v>
          </cell>
          <cell r="J43">
            <v>121.60799999999999</v>
          </cell>
          <cell r="K43">
            <v>99</v>
          </cell>
        </row>
        <row r="44">
          <cell r="C44" t="str">
            <v>BTM200ongBTCT</v>
          </cell>
          <cell r="D44" t="str">
            <v>HA-5413</v>
          </cell>
          <cell r="E44" t="str">
            <v xml:space="preserve">Beâ toâng ñaù 1x2 M200 OÁng BTCT </v>
          </cell>
          <cell r="F44" t="str">
            <v>m3</v>
          </cell>
          <cell r="H44">
            <v>570967</v>
          </cell>
          <cell r="J44">
            <v>46007.233999999997</v>
          </cell>
          <cell r="K44">
            <v>12480</v>
          </cell>
        </row>
        <row r="45">
          <cell r="C45" t="str">
            <v>gachtau</v>
          </cell>
          <cell r="D45" t="str">
            <v>VO.102</v>
          </cell>
          <cell r="E45" t="str">
            <v>Gaïch taøu</v>
          </cell>
          <cell r="F45" t="str">
            <v>m2</v>
          </cell>
          <cell r="H45">
            <v>45000</v>
          </cell>
          <cell r="J45">
            <v>4091.0856000000003</v>
          </cell>
        </row>
        <row r="46">
          <cell r="C46" t="str">
            <v>catbt</v>
          </cell>
          <cell r="D46" t="str">
            <v>Phu ïluïc 1</v>
          </cell>
          <cell r="E46" t="str">
            <v>Caét beâtoâng 2 meùp möông</v>
          </cell>
          <cell r="F46" t="str">
            <v>m</v>
          </cell>
          <cell r="H46">
            <v>140</v>
          </cell>
          <cell r="J46">
            <v>26.962</v>
          </cell>
          <cell r="K46">
            <v>697.43999999999994</v>
          </cell>
        </row>
        <row r="47">
          <cell r="C47" t="str">
            <v>phadobtxm</v>
          </cell>
          <cell r="D47" t="str">
            <v>02.02.01</v>
          </cell>
          <cell r="E47" t="str">
            <v>Phaù vôõ keát caáu maët beâtoâng ximaêng</v>
          </cell>
          <cell r="F47" t="str">
            <v>m3</v>
          </cell>
          <cell r="J47">
            <v>52015.231200000002</v>
          </cell>
        </row>
        <row r="48">
          <cell r="C48" t="str">
            <v>daomuong</v>
          </cell>
          <cell r="D48" t="str">
            <v>Phu ïluïc 1</v>
          </cell>
          <cell r="E48" t="str">
            <v>Ñaøo ñaát möông caùp</v>
          </cell>
          <cell r="F48" t="str">
            <v>m3</v>
          </cell>
          <cell r="J48">
            <v>80886</v>
          </cell>
        </row>
        <row r="49">
          <cell r="C49" t="str">
            <v>Vcdat</v>
          </cell>
          <cell r="D49" t="str">
            <v>Phu ïluïc 1</v>
          </cell>
          <cell r="E49" t="str">
            <v>Vaän chuyeån ñaát thöøa ñi ñoå</v>
          </cell>
          <cell r="F49" t="str">
            <v>m3</v>
          </cell>
          <cell r="J49">
            <v>10224.752999999999</v>
          </cell>
        </row>
        <row r="50">
          <cell r="C50" t="str">
            <v>cothep8</v>
          </cell>
          <cell r="D50" t="str">
            <v>IA-2221</v>
          </cell>
          <cell r="E50" t="str">
            <v>Gia coâng laép ñaët coát theùp O8</v>
          </cell>
          <cell r="F50" t="str">
            <v>Taán</v>
          </cell>
          <cell r="H50">
            <v>4228301</v>
          </cell>
          <cell r="J50">
            <v>226708.83999999997</v>
          </cell>
          <cell r="K50">
            <v>18096</v>
          </cell>
        </row>
        <row r="51">
          <cell r="C51" t="str">
            <v>da12</v>
          </cell>
          <cell r="D51" t="str">
            <v>Phu ïluïc 1</v>
          </cell>
          <cell r="E51" t="str">
            <v>Ñaù 1x2 (cheøn chaân truï)</v>
          </cell>
          <cell r="F51" t="str">
            <v>m3</v>
          </cell>
          <cell r="H51">
            <v>144182.04</v>
          </cell>
          <cell r="J51">
            <v>30683.100000000002</v>
          </cell>
        </row>
        <row r="52">
          <cell r="C52" t="str">
            <v>BTMlot100</v>
          </cell>
          <cell r="D52" t="str">
            <v>HA.1212</v>
          </cell>
          <cell r="E52" t="str">
            <v xml:space="preserve">Beâtoâng lot ñaù 1x2 M100 </v>
          </cell>
          <cell r="F52" t="str">
            <v>m3</v>
          </cell>
          <cell r="H52">
            <v>271893.79292500002</v>
          </cell>
          <cell r="J52">
            <v>22921.981999999996</v>
          </cell>
          <cell r="K52">
            <v>12480</v>
          </cell>
        </row>
        <row r="53">
          <cell r="C53" t="str">
            <v>BTM200mmay</v>
          </cell>
          <cell r="D53" t="str">
            <v>HA.1213</v>
          </cell>
          <cell r="E53" t="str">
            <v xml:space="preserve">Beâtoâng moùng neàn ñaù 1x2 M200 </v>
          </cell>
          <cell r="F53" t="str">
            <v>m3</v>
          </cell>
          <cell r="H53">
            <v>398419.46950000001</v>
          </cell>
          <cell r="J53">
            <v>22921.981999999996</v>
          </cell>
          <cell r="K53">
            <v>12480</v>
          </cell>
        </row>
        <row r="54">
          <cell r="C54" t="str">
            <v>BTM200mtru</v>
          </cell>
          <cell r="D54" t="str">
            <v>04.3502</v>
          </cell>
          <cell r="E54" t="str">
            <v xml:space="preserve">Beâtoâng moùng coät ñaù 1x2 M200 </v>
          </cell>
          <cell r="F54" t="str">
            <v>m3</v>
          </cell>
          <cell r="H54">
            <v>418122</v>
          </cell>
          <cell r="J54">
            <v>11767</v>
          </cell>
          <cell r="K54">
            <v>3562</v>
          </cell>
        </row>
        <row r="55">
          <cell r="C55" t="str">
            <v>BTM150mtru</v>
          </cell>
          <cell r="D55" t="str">
            <v>04.3501</v>
          </cell>
          <cell r="E55" t="str">
            <v xml:space="preserve">Beâtoâng moùng coät ñaù 1x2 M150 </v>
          </cell>
          <cell r="F55" t="str">
            <v>m3</v>
          </cell>
          <cell r="H55">
            <v>369225</v>
          </cell>
          <cell r="J55">
            <v>11767</v>
          </cell>
          <cell r="K55">
            <v>3562</v>
          </cell>
        </row>
        <row r="56">
          <cell r="C56" t="str">
            <v>daomong&lt;1m</v>
          </cell>
          <cell r="D56" t="str">
            <v>BA.1412</v>
          </cell>
          <cell r="E56" t="str">
            <v>Ñaøo ñaát moùng caáp 2 roäng &lt;1m saâu &lt;1m</v>
          </cell>
          <cell r="F56" t="str">
            <v>m3</v>
          </cell>
          <cell r="J56">
            <v>16212.147999999999</v>
          </cell>
        </row>
        <row r="57">
          <cell r="C57" t="str">
            <v>daomong</v>
          </cell>
          <cell r="D57" t="str">
            <v>BA.1442</v>
          </cell>
          <cell r="E57" t="str">
            <v>Ñaøo ñaát moùng caáp 2 roäng &gt;1m saâu &gt;1m</v>
          </cell>
          <cell r="F57" t="str">
            <v>m3</v>
          </cell>
          <cell r="J57">
            <v>14168.457999999999</v>
          </cell>
        </row>
        <row r="58">
          <cell r="C58" t="str">
            <v>dapdat</v>
          </cell>
          <cell r="D58" t="str">
            <v>BB.1112</v>
          </cell>
          <cell r="E58" t="str">
            <v>Ñaép ñaát caáp 2</v>
          </cell>
          <cell r="F58" t="str">
            <v>m3</v>
          </cell>
          <cell r="J58">
            <v>8386.4479999999985</v>
          </cell>
        </row>
        <row r="59">
          <cell r="C59" t="str">
            <v>vankhuonmay</v>
          </cell>
          <cell r="D59" t="str">
            <v>KA-1220</v>
          </cell>
          <cell r="E59" t="str">
            <v>Vaùn khuoân ñoå beâ toâng</v>
          </cell>
          <cell r="F59" t="str">
            <v>100m2</v>
          </cell>
          <cell r="H59">
            <v>2296100.9456000002</v>
          </cell>
          <cell r="J59">
            <v>433779.11399999994</v>
          </cell>
          <cell r="L59">
            <v>0.2</v>
          </cell>
        </row>
        <row r="60">
          <cell r="C60" t="str">
            <v>BTMLOTM100</v>
          </cell>
          <cell r="D60" t="str">
            <v>HA-1111</v>
          </cell>
          <cell r="E60" t="str">
            <v xml:space="preserve">Beâtoâng loùt ñaù 4x6 M100 </v>
          </cell>
          <cell r="F60" t="str">
            <v>m3</v>
          </cell>
          <cell r="H60">
            <v>263407</v>
          </cell>
          <cell r="J60">
            <v>23061.605999999996</v>
          </cell>
          <cell r="K60">
            <v>12041</v>
          </cell>
        </row>
        <row r="61">
          <cell r="C61" t="str">
            <v>cothep</v>
          </cell>
          <cell r="D61" t="str">
            <v>IA-2221</v>
          </cell>
          <cell r="E61" t="str">
            <v>Gia coâng laép ñaët coát theùp caùc loaïi</v>
          </cell>
          <cell r="F61" t="str">
            <v>Taán</v>
          </cell>
          <cell r="H61">
            <v>4228301</v>
          </cell>
          <cell r="J61">
            <v>226708.83999999997</v>
          </cell>
          <cell r="K61">
            <v>18096</v>
          </cell>
        </row>
        <row r="62">
          <cell r="E62" t="str">
            <v>LAØM MAËT BAÈNG CAÙC TRAÏM BIEÁN THEÁ HÔÏP BOÄ</v>
          </cell>
        </row>
        <row r="63">
          <cell r="C63" t="str">
            <v>phadohangraohienco</v>
          </cell>
          <cell r="D63" t="str">
            <v>AG.1111</v>
          </cell>
          <cell r="E63" t="str">
            <v>Phaù dôõ haøng raøo hieän coù</v>
          </cell>
          <cell r="F63" t="str">
            <v>m3</v>
          </cell>
        </row>
        <row r="64">
          <cell r="C64" t="str">
            <v>xayhangrao</v>
          </cell>
          <cell r="D64" t="str">
            <v>GE.2213</v>
          </cell>
          <cell r="E64" t="str">
            <v>Xaây haøng raøo</v>
          </cell>
          <cell r="F64" t="str">
            <v>m3</v>
          </cell>
          <cell r="H64">
            <v>302281.59450000006</v>
          </cell>
          <cell r="J64">
            <v>32582.53</v>
          </cell>
          <cell r="K64">
            <v>1630.5839999999998</v>
          </cell>
        </row>
        <row r="65">
          <cell r="C65" t="str">
            <v>phadonha</v>
          </cell>
          <cell r="D65" t="str">
            <v>AG.1111</v>
          </cell>
          <cell r="E65" t="str">
            <v>Phaù dôõ nhaø traïm hieän coù</v>
          </cell>
          <cell r="F65" t="str">
            <v>m3</v>
          </cell>
          <cell r="J65">
            <v>17672.57</v>
          </cell>
        </row>
        <row r="66">
          <cell r="C66" t="str">
            <v>daodatmatbang</v>
          </cell>
          <cell r="D66" t="str">
            <v>BA.1202</v>
          </cell>
          <cell r="E66" t="str">
            <v>Ñaøo ñaát maët baèng</v>
          </cell>
          <cell r="F66" t="str">
            <v>m3</v>
          </cell>
          <cell r="J66">
            <v>8446.1259999999984</v>
          </cell>
        </row>
        <row r="67">
          <cell r="C67" t="str">
            <v>dapdatmatbang</v>
          </cell>
          <cell r="D67" t="str">
            <v>BB.1112</v>
          </cell>
          <cell r="E67" t="str">
            <v>Ñaép ñaát maët baèng</v>
          </cell>
          <cell r="F67" t="str">
            <v>m3</v>
          </cell>
          <cell r="J67">
            <v>8386.4479999999985</v>
          </cell>
        </row>
        <row r="68">
          <cell r="C68" t="str">
            <v>phadoke</v>
          </cell>
          <cell r="D68" t="str">
            <v>AG.1121</v>
          </cell>
          <cell r="E68" t="str">
            <v xml:space="preserve">Phaù dôõ keø doác </v>
          </cell>
          <cell r="F68" t="str">
            <v>m3</v>
          </cell>
          <cell r="J68">
            <v>22200.215999999997</v>
          </cell>
        </row>
        <row r="69">
          <cell r="C69" t="str">
            <v>xaydache</v>
          </cell>
          <cell r="D69" t="str">
            <v>GC.4114</v>
          </cell>
          <cell r="E69" t="str">
            <v>Xaây ñaù cheû maùi doác vaø möông thoaùt nöôùc</v>
          </cell>
          <cell r="F69" t="str">
            <v>m3</v>
          </cell>
          <cell r="H69">
            <v>198707.50880000001</v>
          </cell>
          <cell r="J69">
            <v>20120.548500000001</v>
          </cell>
          <cell r="K69">
            <v>1539.9960000000001</v>
          </cell>
        </row>
        <row r="70">
          <cell r="C70" t="str">
            <v>bl27-1250</v>
          </cell>
          <cell r="E70" t="str">
            <v>Bu loâng M27-1250 ( 6,3kg)</v>
          </cell>
          <cell r="F70" t="str">
            <v>boä</v>
          </cell>
          <cell r="H70">
            <v>61273.799999999996</v>
          </cell>
        </row>
        <row r="71">
          <cell r="C71" t="str">
            <v>VM100</v>
          </cell>
          <cell r="D71" t="str">
            <v>T3-102G</v>
          </cell>
          <cell r="E71" t="str">
            <v>Laùng Vöõa M100 daøy 50</v>
          </cell>
          <cell r="F71" t="str">
            <v>m2</v>
          </cell>
          <cell r="H71">
            <v>14424</v>
          </cell>
          <cell r="J71">
            <v>1782.4579999999999</v>
          </cell>
        </row>
        <row r="72">
          <cell r="C72" t="str">
            <v>thep12</v>
          </cell>
          <cell r="D72" t="str">
            <v>05-7002</v>
          </cell>
          <cell r="E72" t="str">
            <v>Theùp troøn O12 maï keõm (0,888kg/m)</v>
          </cell>
          <cell r="F72" t="str">
            <v>kg</v>
          </cell>
          <cell r="H72">
            <v>9726</v>
          </cell>
          <cell r="I72">
            <v>0.75</v>
          </cell>
          <cell r="J72">
            <v>15.483000000000001</v>
          </cell>
          <cell r="L72">
            <v>3.7871999999999999</v>
          </cell>
        </row>
        <row r="73">
          <cell r="C73" t="str">
            <v>thep25</v>
          </cell>
          <cell r="D73" t="str">
            <v>057-103</v>
          </cell>
          <cell r="E73" t="str">
            <v>Theùp troøn O25 (3,85kg/m)</v>
          </cell>
          <cell r="F73" t="str">
            <v>kg</v>
          </cell>
          <cell r="H73">
            <v>4324.91</v>
          </cell>
          <cell r="J73">
            <v>256.77</v>
          </cell>
          <cell r="K73">
            <v>128.59</v>
          </cell>
          <cell r="L73">
            <v>3.7871999999999999</v>
          </cell>
        </row>
        <row r="74">
          <cell r="C74" t="str">
            <v>CTD</v>
          </cell>
          <cell r="D74" t="str">
            <v>04.7001</v>
          </cell>
          <cell r="E74" t="str">
            <v>Coïc tieáp ñaát  vaø keïp</v>
          </cell>
          <cell r="F74" t="str">
            <v>Boä</v>
          </cell>
          <cell r="H74">
            <v>28952</v>
          </cell>
          <cell r="I74">
            <v>22085</v>
          </cell>
          <cell r="J74">
            <v>5217</v>
          </cell>
          <cell r="L74">
            <v>3.7871999999999999</v>
          </cell>
        </row>
        <row r="75">
          <cell r="C75" t="str">
            <v>TAMNoi</v>
          </cell>
          <cell r="D75" t="str">
            <v>04-6102SR</v>
          </cell>
          <cell r="E75" t="str">
            <v>Taám noái saét deït 40x4 -100 
(1,26kg/m)</v>
          </cell>
          <cell r="F75" t="str">
            <v>Taám</v>
          </cell>
          <cell r="H75">
            <v>1225.4760000000001</v>
          </cell>
          <cell r="J75">
            <v>284.19299999999998</v>
          </cell>
          <cell r="K75">
            <v>265.29300000000001</v>
          </cell>
        </row>
        <row r="76">
          <cell r="C76" t="str">
            <v>SAT</v>
          </cell>
          <cell r="D76" t="str">
            <v>05-2001</v>
          </cell>
          <cell r="E76" t="str">
            <v>Saét theùp caùc loaïi maï keõm (coät)</v>
          </cell>
          <cell r="F76" t="str">
            <v>kg</v>
          </cell>
          <cell r="H76">
            <v>9726</v>
          </cell>
          <cell r="I76">
            <v>15.082000000000001</v>
          </cell>
          <cell r="J76">
            <v>202.57300000000001</v>
          </cell>
          <cell r="L76">
            <v>0.3</v>
          </cell>
        </row>
        <row r="77">
          <cell r="C77" t="str">
            <v>LCOTTHAP&lt;15</v>
          </cell>
          <cell r="D77" t="str">
            <v>05-3101</v>
          </cell>
          <cell r="E77" t="str">
            <v>Döïng coät theùp ñaõ laép</v>
          </cell>
          <cell r="F77" t="str">
            <v>coät</v>
          </cell>
          <cell r="I77">
            <v>111935</v>
          </cell>
          <cell r="J77">
            <v>236895</v>
          </cell>
          <cell r="L77">
            <v>0.3</v>
          </cell>
        </row>
        <row r="78">
          <cell r="C78" t="str">
            <v>SATxa</v>
          </cell>
          <cell r="E78" t="str">
            <v>Saét theùp caùc loaïi maï keõm (xaø)</v>
          </cell>
          <cell r="F78" t="str">
            <v>kg</v>
          </cell>
          <cell r="H78">
            <v>9726</v>
          </cell>
          <cell r="L78">
            <v>0.3</v>
          </cell>
        </row>
        <row r="79">
          <cell r="C79" t="str">
            <v>lap-Xdombt</v>
          </cell>
          <cell r="D79" t="str">
            <v>05-6041</v>
          </cell>
          <cell r="E79" t="str">
            <v>Xaø ñôõ maùy bieán theá (XHBA)</v>
          </cell>
          <cell r="F79" t="str">
            <v>boä</v>
          </cell>
          <cell r="H79">
            <v>1305081.1399999999</v>
          </cell>
          <cell r="J79">
            <v>28799</v>
          </cell>
          <cell r="L79">
            <v>0.3</v>
          </cell>
        </row>
        <row r="80">
          <cell r="C80" t="str">
            <v>lap-Xthcdao</v>
          </cell>
          <cell r="D80" t="str">
            <v>05-6021</v>
          </cell>
          <cell r="E80" t="str">
            <v>Xa øgaén thuøng caàu dao</v>
          </cell>
          <cell r="F80" t="str">
            <v>boä</v>
          </cell>
          <cell r="H80">
            <v>327066.22399999999</v>
          </cell>
          <cell r="J80">
            <v>17806</v>
          </cell>
          <cell r="L80">
            <v>0.3</v>
          </cell>
        </row>
        <row r="81">
          <cell r="C81" t="str">
            <v>lap-Xtupp(XHTHT)</v>
          </cell>
          <cell r="D81" t="str">
            <v>05-6021</v>
          </cell>
          <cell r="E81" t="str">
            <v>Xaø laép tuû phaân phoái haï theá</v>
          </cell>
          <cell r="F81" t="str">
            <v>boä</v>
          </cell>
          <cell r="H81">
            <v>432281.88</v>
          </cell>
          <cell r="J81">
            <v>17806</v>
          </cell>
        </row>
        <row r="82">
          <cell r="C82" t="str">
            <v>lap-Xfco(XSÑLA)</v>
          </cell>
          <cell r="D82" t="str">
            <v>05-6021</v>
          </cell>
          <cell r="E82" t="str">
            <v>Xaø laép FCO,LA vaø caùc thieát bò khaùc (XSÑLA)</v>
          </cell>
          <cell r="F82" t="str">
            <v>boä</v>
          </cell>
          <cell r="H82">
            <v>294103.26400000002</v>
          </cell>
          <cell r="J82">
            <v>17806</v>
          </cell>
          <cell r="L82">
            <v>0.3</v>
          </cell>
        </row>
        <row r="83">
          <cell r="C83" t="str">
            <v>lap-Xfco(XHFLS)</v>
          </cell>
          <cell r="D83" t="str">
            <v>05-6011</v>
          </cell>
          <cell r="E83" t="str">
            <v>Xaø laép FCO,LA vaø caùc thieát bò khaùc (XHFLS)</v>
          </cell>
          <cell r="F83" t="str">
            <v>boä</v>
          </cell>
          <cell r="H83">
            <v>233622.66</v>
          </cell>
          <cell r="J83">
            <v>13161</v>
          </cell>
        </row>
        <row r="84">
          <cell r="C84" t="str">
            <v>lap-Xfco(X1P-FCO)</v>
          </cell>
          <cell r="D84" t="str">
            <v>05-6011</v>
          </cell>
          <cell r="E84" t="str">
            <v xml:space="preserve">Xaø laép FCO vaø LA </v>
          </cell>
          <cell r="F84" t="str">
            <v>boä</v>
          </cell>
          <cell r="H84">
            <v>42409.5</v>
          </cell>
        </row>
        <row r="85">
          <cell r="C85" t="str">
            <v>lap-Xdombt (ÑBAT)</v>
          </cell>
          <cell r="D85" t="str">
            <v>05-6041</v>
          </cell>
          <cell r="E85" t="str">
            <v>Xaø ñôõ maùy bieán theá treân coät theùp (ÑBAT)</v>
          </cell>
          <cell r="F85" t="str">
            <v>boä</v>
          </cell>
          <cell r="H85">
            <v>811250.9</v>
          </cell>
          <cell r="J85">
            <v>28799</v>
          </cell>
        </row>
        <row r="86">
          <cell r="C86" t="str">
            <v>lap-XLA(ÑLAST)</v>
          </cell>
          <cell r="D86" t="str">
            <v>05-6031</v>
          </cell>
          <cell r="E86" t="str">
            <v>Xaø laép LA vaø söù ñôõ treân coät theùp (ÑLAST)</v>
          </cell>
          <cell r="F86" t="str">
            <v>boä</v>
          </cell>
          <cell r="H86">
            <v>339199.5</v>
          </cell>
          <cell r="J86">
            <v>23999</v>
          </cell>
        </row>
        <row r="87">
          <cell r="C87" t="str">
            <v>lap-Xfco(ÑFCOT)</v>
          </cell>
          <cell r="D87" t="str">
            <v>05-6021</v>
          </cell>
          <cell r="E87" t="str">
            <v>Xaø laép FCO treân coät theùp (ÑFCOT)</v>
          </cell>
          <cell r="F87" t="str">
            <v>boä</v>
          </cell>
          <cell r="H87">
            <v>321984.48</v>
          </cell>
          <cell r="J87">
            <v>17806</v>
          </cell>
        </row>
        <row r="88">
          <cell r="C88" t="str">
            <v>lap-Xtupp(ÑTHT)</v>
          </cell>
          <cell r="D88" t="str">
            <v>05-6011</v>
          </cell>
          <cell r="E88" t="str">
            <v>Xaø laép tuû phaân phoái haï theá treân coät theùp</v>
          </cell>
          <cell r="F88" t="str">
            <v>boä</v>
          </cell>
          <cell r="H88">
            <v>350384.26</v>
          </cell>
          <cell r="J88">
            <v>13161</v>
          </cell>
        </row>
        <row r="89">
          <cell r="C89" t="str">
            <v>GLMBA</v>
          </cell>
          <cell r="E89" t="str">
            <v>Giaù laép 3 maùy bieán aùp 1 pha</v>
          </cell>
          <cell r="F89" t="str">
            <v>boä</v>
          </cell>
          <cell r="H89">
            <v>556400</v>
          </cell>
          <cell r="J89">
            <v>17806</v>
          </cell>
        </row>
        <row r="90">
          <cell r="C90" t="str">
            <v>lap-XIT</v>
          </cell>
          <cell r="D90" t="str">
            <v>05-6011</v>
          </cell>
          <cell r="E90" t="str">
            <v xml:space="preserve">XaøøXIT </v>
          </cell>
          <cell r="F90" t="str">
            <v>boä</v>
          </cell>
          <cell r="H90">
            <v>191734.76</v>
          </cell>
          <cell r="J90">
            <v>13161</v>
          </cell>
          <cell r="L90">
            <v>0.3</v>
          </cell>
        </row>
        <row r="91">
          <cell r="C91" t="str">
            <v>lap-XIT1</v>
          </cell>
          <cell r="D91" t="str">
            <v>05-6011</v>
          </cell>
          <cell r="E91" t="str">
            <v>Xaø XIT1</v>
          </cell>
          <cell r="F91" t="str">
            <v>boä</v>
          </cell>
          <cell r="G91">
            <v>16</v>
          </cell>
          <cell r="J91">
            <v>13161</v>
          </cell>
          <cell r="L91">
            <v>0.3</v>
          </cell>
        </row>
        <row r="92">
          <cell r="C92" t="str">
            <v>lap-X2IG1</v>
          </cell>
          <cell r="D92" t="str">
            <v>05-6021</v>
          </cell>
          <cell r="E92" t="str">
            <v>Xaø X2-IG1</v>
          </cell>
          <cell r="F92" t="str">
            <v>boä</v>
          </cell>
          <cell r="G92">
            <v>65</v>
          </cell>
          <cell r="J92">
            <v>17806</v>
          </cell>
          <cell r="L92">
            <v>0.3</v>
          </cell>
        </row>
        <row r="93">
          <cell r="C93" t="str">
            <v>B1635</v>
          </cell>
          <cell r="E93" t="str">
            <v>Boulon 16 x 35( Keå caû ñai oác + rondelle )</v>
          </cell>
          <cell r="F93" t="str">
            <v>boä</v>
          </cell>
          <cell r="H93">
            <v>2091</v>
          </cell>
          <cell r="L93">
            <v>7.8900000000000012E-2</v>
          </cell>
        </row>
        <row r="94">
          <cell r="C94" t="str">
            <v>B1640</v>
          </cell>
          <cell r="E94" t="str">
            <v>Boulon 16 x 40( Keå caû ñai oác + rondelle )</v>
          </cell>
          <cell r="F94" t="str">
            <v>boä</v>
          </cell>
          <cell r="H94">
            <v>2091</v>
          </cell>
          <cell r="L94">
            <v>7.8900000000000012E-2</v>
          </cell>
        </row>
        <row r="95">
          <cell r="C95" t="str">
            <v>B1650</v>
          </cell>
          <cell r="E95" t="str">
            <v>Boulon 16 x 50( Keå caû ñai oác + rondelle )</v>
          </cell>
          <cell r="F95" t="str">
            <v>boä</v>
          </cell>
          <cell r="H95">
            <v>2091</v>
          </cell>
          <cell r="L95">
            <v>7.8900000000000012E-2</v>
          </cell>
        </row>
        <row r="96">
          <cell r="C96" t="str">
            <v>b16100</v>
          </cell>
          <cell r="E96" t="str">
            <v>Boulon 16x100( Keå caû ñai oác + rondelle )</v>
          </cell>
          <cell r="F96" t="str">
            <v>boä</v>
          </cell>
          <cell r="H96">
            <v>2635</v>
          </cell>
          <cell r="L96">
            <v>0.37872</v>
          </cell>
        </row>
        <row r="97">
          <cell r="C97" t="str">
            <v>B16220</v>
          </cell>
          <cell r="E97" t="str">
            <v>Boulon 16x220/100( Keå caû ñai oác + rondelle )</v>
          </cell>
          <cell r="F97" t="str">
            <v>boä</v>
          </cell>
          <cell r="H97">
            <v>4909</v>
          </cell>
          <cell r="L97">
            <v>0.34716000000000002</v>
          </cell>
        </row>
        <row r="98">
          <cell r="C98" t="str">
            <v>b16240</v>
          </cell>
          <cell r="E98" t="str">
            <v>Boulon 16x240/80( Keå caû ñai oác + rondelle )</v>
          </cell>
          <cell r="F98" t="str">
            <v>boä</v>
          </cell>
          <cell r="H98">
            <v>4909</v>
          </cell>
          <cell r="L98">
            <v>0.37872</v>
          </cell>
        </row>
        <row r="99">
          <cell r="C99" t="str">
            <v>B16300</v>
          </cell>
          <cell r="E99" t="str">
            <v>Boulon 16x300/80( Keå caû ñai oác + rondelle )</v>
          </cell>
          <cell r="F99" t="str">
            <v>boä</v>
          </cell>
          <cell r="H99">
            <v>5636</v>
          </cell>
          <cell r="L99">
            <v>0.47339999999999999</v>
          </cell>
        </row>
        <row r="100">
          <cell r="C100" t="str">
            <v>B16450</v>
          </cell>
          <cell r="E100" t="str">
            <v>Boulon 16x450( Keå caû ñai oác + rondelle )</v>
          </cell>
          <cell r="F100" t="str">
            <v>boä</v>
          </cell>
          <cell r="H100">
            <v>7455</v>
          </cell>
          <cell r="L100">
            <v>0.55230000000000001</v>
          </cell>
        </row>
        <row r="101">
          <cell r="C101" t="str">
            <v>B16300Vrs</v>
          </cell>
          <cell r="E101" t="str">
            <v>Boulon 16x300 VRS ï</v>
          </cell>
          <cell r="F101" t="str">
            <v>boä</v>
          </cell>
          <cell r="H101">
            <v>5000</v>
          </cell>
          <cell r="L101">
            <v>0.55230000000000001</v>
          </cell>
        </row>
        <row r="102">
          <cell r="C102" t="str">
            <v>b22650</v>
          </cell>
          <cell r="E102" t="str">
            <v xml:space="preserve">Boulon 22x650 </v>
          </cell>
          <cell r="F102" t="str">
            <v>boä</v>
          </cell>
          <cell r="H102">
            <v>23000</v>
          </cell>
        </row>
        <row r="103">
          <cell r="C103" t="str">
            <v>B16400</v>
          </cell>
          <cell r="E103" t="str">
            <v>Boulon 16x400( Keå caû ñai oác + rondelle )</v>
          </cell>
          <cell r="F103" t="str">
            <v>boä</v>
          </cell>
          <cell r="H103">
            <v>6818</v>
          </cell>
          <cell r="L103">
            <v>0.55230000000000001</v>
          </cell>
        </row>
        <row r="104">
          <cell r="C104" t="str">
            <v>B16250</v>
          </cell>
          <cell r="E104" t="str">
            <v>Boulon 16x250 ( keå caû ñai oác + rondelle )</v>
          </cell>
          <cell r="F104" t="str">
            <v>boä</v>
          </cell>
          <cell r="H104">
            <v>4909</v>
          </cell>
          <cell r="L104">
            <v>0.39450000000000002</v>
          </cell>
        </row>
        <row r="105">
          <cell r="C105" t="str">
            <v>D12</v>
          </cell>
          <cell r="D105" t="str">
            <v>04-3801</v>
          </cell>
          <cell r="E105" t="str">
            <v>Ñaø caûn BTCT 1,2m</v>
          </cell>
          <cell r="F105" t="str">
            <v>caùi</v>
          </cell>
          <cell r="G105">
            <v>5.5</v>
          </cell>
          <cell r="J105">
            <v>11051</v>
          </cell>
        </row>
        <row r="106">
          <cell r="C106" t="str">
            <v>D15</v>
          </cell>
          <cell r="D106" t="str">
            <v>04-3801</v>
          </cell>
          <cell r="E106" t="str">
            <v>Ñaø caûn BTCT 1,5m</v>
          </cell>
          <cell r="F106" t="str">
            <v>caùi</v>
          </cell>
          <cell r="G106">
            <v>13</v>
          </cell>
          <cell r="J106">
            <v>11051</v>
          </cell>
        </row>
        <row r="107">
          <cell r="C107" t="str">
            <v>cot12,5</v>
          </cell>
          <cell r="D107" t="str">
            <v>05-5213</v>
          </cell>
          <cell r="E107" t="str">
            <v>Coätï BTLT 12m ( F=300kg)</v>
          </cell>
          <cell r="F107" t="str">
            <v>coät</v>
          </cell>
          <cell r="G107">
            <v>100</v>
          </cell>
          <cell r="I107">
            <v>20790</v>
          </cell>
          <cell r="J107">
            <v>86293</v>
          </cell>
        </row>
        <row r="108">
          <cell r="C108" t="str">
            <v>AC35</v>
          </cell>
          <cell r="E108" t="str">
            <v>Caùp nhoâm loõi theùp AC-35/6,2 (148kg/km)</v>
          </cell>
          <cell r="F108" t="str">
            <v>taán</v>
          </cell>
          <cell r="H108">
            <v>23000000</v>
          </cell>
        </row>
        <row r="109">
          <cell r="C109" t="str">
            <v>keoac35</v>
          </cell>
          <cell r="D109" t="str">
            <v>06-6103</v>
          </cell>
          <cell r="E109" t="str">
            <v>Caùp nhoâm loõi theùp AC-35</v>
          </cell>
          <cell r="F109" t="str">
            <v>m</v>
          </cell>
          <cell r="G109">
            <v>0.27</v>
          </cell>
          <cell r="I109">
            <v>226.78899999999999</v>
          </cell>
          <cell r="J109">
            <v>198.262</v>
          </cell>
        </row>
        <row r="110">
          <cell r="C110" t="str">
            <v>AC120</v>
          </cell>
          <cell r="E110" t="str">
            <v>Caùp nhoâm loõi theùp AC-120/19 (471kg/km)</v>
          </cell>
          <cell r="F110" t="str">
            <v>taán</v>
          </cell>
          <cell r="H110">
            <v>23000000</v>
          </cell>
        </row>
        <row r="111">
          <cell r="C111" t="str">
            <v>keoac120</v>
          </cell>
          <cell r="D111" t="str">
            <v>06-6107</v>
          </cell>
          <cell r="E111" t="str">
            <v>Caùp nhoâm loõi theùp AC-120</v>
          </cell>
          <cell r="F111" t="str">
            <v>m</v>
          </cell>
          <cell r="G111">
            <v>0.96</v>
          </cell>
          <cell r="I111">
            <v>319.67099999999999</v>
          </cell>
          <cell r="J111">
            <v>712.55</v>
          </cell>
        </row>
        <row r="112">
          <cell r="C112" t="str">
            <v>AC50</v>
          </cell>
          <cell r="E112" t="str">
            <v>Caùp nhoâm loõi theùp AC-50/8 (195kg/km)</v>
          </cell>
          <cell r="F112" t="str">
            <v>taán</v>
          </cell>
          <cell r="H112">
            <v>22700000</v>
          </cell>
        </row>
        <row r="113">
          <cell r="C113" t="str">
            <v>keoac50</v>
          </cell>
          <cell r="D113" t="str">
            <v>06-6104</v>
          </cell>
          <cell r="E113" t="str">
            <v>Caùp nhoâm loõi theùp AC-50</v>
          </cell>
          <cell r="F113" t="str">
            <v>m</v>
          </cell>
          <cell r="G113">
            <v>0.36</v>
          </cell>
          <cell r="I113">
            <v>227.18899999999999</v>
          </cell>
          <cell r="J113">
            <v>261.15300000000002</v>
          </cell>
        </row>
        <row r="114">
          <cell r="C114" t="str">
            <v>AC70</v>
          </cell>
          <cell r="E114" t="str">
            <v>Caùp nhoâm loõi theùp AC-70/11 (276kg/km)</v>
          </cell>
          <cell r="F114" t="str">
            <v>taán</v>
          </cell>
          <cell r="H114">
            <v>22700000</v>
          </cell>
        </row>
        <row r="115">
          <cell r="C115" t="str">
            <v>keoac70</v>
          </cell>
          <cell r="D115" t="str">
            <v>06-6105</v>
          </cell>
          <cell r="E115" t="str">
            <v>Caùp nhoâm loõi theùp AC-70</v>
          </cell>
          <cell r="F115" t="str">
            <v>m</v>
          </cell>
          <cell r="G115">
            <v>0.5</v>
          </cell>
          <cell r="I115">
            <v>227.18899999999999</v>
          </cell>
          <cell r="J115">
            <v>348.90800000000002</v>
          </cell>
        </row>
        <row r="116">
          <cell r="C116" t="str">
            <v>AC95</v>
          </cell>
          <cell r="E116" t="str">
            <v>Caùp nhoâm loõi theùp AC-95/16 (385kg/km)</v>
          </cell>
          <cell r="F116" t="str">
            <v>taán</v>
          </cell>
          <cell r="H116">
            <v>22700000</v>
          </cell>
        </row>
        <row r="117">
          <cell r="C117" t="str">
            <v>keoac95</v>
          </cell>
          <cell r="D117" t="str">
            <v>06-6106</v>
          </cell>
          <cell r="E117" t="str">
            <v>Caùp nhoâm loõi theùp AC-95</v>
          </cell>
          <cell r="F117" t="str">
            <v>m</v>
          </cell>
          <cell r="G117">
            <v>0.7</v>
          </cell>
          <cell r="I117">
            <v>227.18899999999999</v>
          </cell>
          <cell r="J117">
            <v>475.178</v>
          </cell>
        </row>
        <row r="118">
          <cell r="C118" t="str">
            <v>AC185</v>
          </cell>
          <cell r="E118" t="str">
            <v>Caùp nhoâm loõi theùp AC-185/24 (705kg/km)</v>
          </cell>
          <cell r="F118" t="str">
            <v>taán</v>
          </cell>
          <cell r="H118">
            <v>23000000</v>
          </cell>
        </row>
        <row r="119">
          <cell r="C119" t="str">
            <v>keoac185</v>
          </cell>
          <cell r="D119" t="str">
            <v>06-6109</v>
          </cell>
          <cell r="E119" t="str">
            <v>Caùp nhoâm loõi theùp AC-185</v>
          </cell>
          <cell r="F119" t="str">
            <v>m</v>
          </cell>
          <cell r="G119">
            <v>1.32</v>
          </cell>
          <cell r="I119">
            <v>319.67099999999999</v>
          </cell>
          <cell r="J119">
            <v>840.899</v>
          </cell>
        </row>
        <row r="120">
          <cell r="C120" t="str">
            <v>AC240</v>
          </cell>
          <cell r="E120" t="str">
            <v>Caùp nhoâm loõi theùp AC-240/39 (952kg/km)</v>
          </cell>
          <cell r="F120" t="str">
            <v>taán</v>
          </cell>
          <cell r="H120">
            <v>23000000</v>
          </cell>
        </row>
        <row r="121">
          <cell r="C121" t="str">
            <v>keoac240</v>
          </cell>
          <cell r="D121" t="str">
            <v>06-6110</v>
          </cell>
          <cell r="E121" t="str">
            <v>Caùp nhoâm loõi theùp AC-240</v>
          </cell>
          <cell r="F121" t="str">
            <v>m</v>
          </cell>
          <cell r="G121">
            <v>1.65</v>
          </cell>
          <cell r="I121">
            <v>319.67099999999999</v>
          </cell>
          <cell r="J121">
            <v>924.79200000000003</v>
          </cell>
        </row>
        <row r="122">
          <cell r="C122" t="str">
            <v>KN185</v>
          </cell>
          <cell r="D122" t="str">
            <v>06.2151</v>
          </cell>
          <cell r="E122" t="str">
            <v>Khoùa neùo daây AC-185</v>
          </cell>
          <cell r="F122" t="str">
            <v>caùi</v>
          </cell>
          <cell r="G122">
            <v>3.78</v>
          </cell>
          <cell r="J122">
            <v>2763</v>
          </cell>
          <cell r="L122">
            <v>0.8</v>
          </cell>
        </row>
        <row r="123">
          <cell r="C123" t="str">
            <v>KN120</v>
          </cell>
          <cell r="D123" t="str">
            <v>06.2151</v>
          </cell>
          <cell r="E123" t="str">
            <v>Khoùa neùo daây AC-120</v>
          </cell>
          <cell r="F123" t="str">
            <v>caùi</v>
          </cell>
          <cell r="G123">
            <v>3.78</v>
          </cell>
          <cell r="J123">
            <v>2763</v>
          </cell>
          <cell r="L123">
            <v>0.8</v>
          </cell>
        </row>
        <row r="124">
          <cell r="C124" t="str">
            <v>KN95</v>
          </cell>
          <cell r="D124" t="str">
            <v>06.2151</v>
          </cell>
          <cell r="E124" t="str">
            <v>Khoùa neùo daây AC-95</v>
          </cell>
          <cell r="F124" t="str">
            <v>caùi</v>
          </cell>
          <cell r="G124">
            <v>3.78</v>
          </cell>
          <cell r="J124">
            <v>2763</v>
          </cell>
          <cell r="L124">
            <v>0.8</v>
          </cell>
        </row>
        <row r="125">
          <cell r="C125" t="str">
            <v>KN70</v>
          </cell>
          <cell r="D125" t="str">
            <v>06.2141</v>
          </cell>
          <cell r="E125" t="str">
            <v>Khoùa neùo daây AC-70</v>
          </cell>
          <cell r="F125" t="str">
            <v>caùi</v>
          </cell>
          <cell r="G125">
            <v>3.15</v>
          </cell>
          <cell r="J125">
            <v>1788</v>
          </cell>
          <cell r="L125">
            <v>0.8</v>
          </cell>
        </row>
        <row r="126">
          <cell r="C126" t="str">
            <v>KN50</v>
          </cell>
          <cell r="D126" t="str">
            <v>06.2141</v>
          </cell>
          <cell r="E126" t="str">
            <v>Khoùa neùo daây AC-50</v>
          </cell>
          <cell r="F126" t="str">
            <v>caùi</v>
          </cell>
          <cell r="G126">
            <v>3.15</v>
          </cell>
          <cell r="J126">
            <v>1788</v>
          </cell>
          <cell r="L126">
            <v>0.8</v>
          </cell>
        </row>
        <row r="127">
          <cell r="C127" t="str">
            <v>KN35</v>
          </cell>
          <cell r="D127" t="str">
            <v>06.2141</v>
          </cell>
          <cell r="E127" t="str">
            <v>Khoùa neùo daây AC-35</v>
          </cell>
          <cell r="F127" t="str">
            <v>caùi</v>
          </cell>
          <cell r="G127">
            <v>3.15</v>
          </cell>
          <cell r="J127">
            <v>1788</v>
          </cell>
          <cell r="L127">
            <v>0.8</v>
          </cell>
        </row>
        <row r="128">
          <cell r="C128" t="str">
            <v>Kndaytrunghoa</v>
          </cell>
          <cell r="D128" t="str">
            <v>06.2151</v>
          </cell>
          <cell r="E128" t="str">
            <v>Khoùa neùo daây AC-95 duøng cho daây trung hoaø</v>
          </cell>
          <cell r="F128" t="str">
            <v>caùi</v>
          </cell>
          <cell r="G128">
            <v>3.78</v>
          </cell>
          <cell r="J128">
            <v>2763</v>
          </cell>
        </row>
        <row r="129">
          <cell r="C129" t="str">
            <v>ON35</v>
          </cell>
          <cell r="E129" t="str">
            <v>OÁng noái daây 35mm2</v>
          </cell>
          <cell r="F129" t="str">
            <v>caùi</v>
          </cell>
          <cell r="G129">
            <v>7.35</v>
          </cell>
          <cell r="L129">
            <v>0.2</v>
          </cell>
        </row>
        <row r="130">
          <cell r="C130" t="str">
            <v>ON50</v>
          </cell>
          <cell r="E130" t="str">
            <v>OÁng noái daây 50mm2</v>
          </cell>
          <cell r="F130" t="str">
            <v>caùi</v>
          </cell>
          <cell r="G130">
            <v>7.35</v>
          </cell>
          <cell r="L130">
            <v>0.2</v>
          </cell>
        </row>
        <row r="131">
          <cell r="C131" t="str">
            <v>ON70</v>
          </cell>
          <cell r="E131" t="str">
            <v>OÁng noái daây 70mm2</v>
          </cell>
          <cell r="F131" t="str">
            <v>caùi</v>
          </cell>
          <cell r="G131">
            <v>7.35</v>
          </cell>
          <cell r="L131">
            <v>0.2</v>
          </cell>
        </row>
        <row r="132">
          <cell r="C132" t="str">
            <v>ON95</v>
          </cell>
          <cell r="E132" t="str">
            <v>OÁng noái daây 95mm2</v>
          </cell>
          <cell r="F132" t="str">
            <v>caùi</v>
          </cell>
          <cell r="G132">
            <v>7.35</v>
          </cell>
          <cell r="L132">
            <v>0.2</v>
          </cell>
        </row>
        <row r="133">
          <cell r="C133" t="str">
            <v>ON120</v>
          </cell>
          <cell r="E133" t="str">
            <v>OÁng noái daây 120mm2</v>
          </cell>
          <cell r="F133" t="str">
            <v>caùi</v>
          </cell>
          <cell r="G133">
            <v>7.35</v>
          </cell>
          <cell r="L133">
            <v>0.2</v>
          </cell>
        </row>
        <row r="134">
          <cell r="C134" t="str">
            <v>ON150</v>
          </cell>
          <cell r="E134" t="str">
            <v>OÁng noái daây 150mm2</v>
          </cell>
          <cell r="F134" t="str">
            <v>caùi</v>
          </cell>
          <cell r="G134">
            <v>7.35</v>
          </cell>
          <cell r="L134">
            <v>0.2</v>
          </cell>
        </row>
        <row r="135">
          <cell r="C135" t="str">
            <v>ON185</v>
          </cell>
          <cell r="E135" t="str">
            <v>OÁng noái daây 185mm2</v>
          </cell>
          <cell r="F135" t="str">
            <v>caùi</v>
          </cell>
          <cell r="G135">
            <v>7.35</v>
          </cell>
          <cell r="L135">
            <v>0.2</v>
          </cell>
        </row>
        <row r="136">
          <cell r="C136" t="str">
            <v>SDUNG+TY</v>
          </cell>
          <cell r="E136" t="str">
            <v>Söù ñöùng 24KV + ty</v>
          </cell>
          <cell r="F136" t="str">
            <v>boä</v>
          </cell>
          <cell r="G136">
            <v>3.74</v>
          </cell>
          <cell r="I136">
            <v>155</v>
          </cell>
          <cell r="J136">
            <v>3499.2</v>
          </cell>
        </row>
        <row r="137">
          <cell r="C137" t="str">
            <v>SOC</v>
          </cell>
          <cell r="E137" t="str">
            <v>Söù oáng chæ haï theá</v>
          </cell>
          <cell r="F137" t="str">
            <v>caùi</v>
          </cell>
          <cell r="H137">
            <v>2497</v>
          </cell>
          <cell r="L137">
            <v>0.3</v>
          </cell>
        </row>
        <row r="138">
          <cell r="C138" t="str">
            <v>STREOP</v>
          </cell>
          <cell r="D138" t="str">
            <v>06-1411</v>
          </cell>
          <cell r="E138" t="str">
            <v>Söù treo 24KV loaïi Polymer</v>
          </cell>
          <cell r="F138" t="str">
            <v>caùi</v>
          </cell>
          <cell r="H138">
            <v>240000</v>
          </cell>
          <cell r="I138">
            <v>405</v>
          </cell>
          <cell r="J138">
            <v>2925</v>
          </cell>
        </row>
        <row r="139">
          <cell r="C139" t="str">
            <v>STREO</v>
          </cell>
          <cell r="E139" t="str">
            <v xml:space="preserve">Söù treo 24KV </v>
          </cell>
          <cell r="F139" t="str">
            <v>baùt</v>
          </cell>
          <cell r="H139">
            <v>85000</v>
          </cell>
        </row>
        <row r="140">
          <cell r="C140" t="str">
            <v>LSTREO</v>
          </cell>
          <cell r="D140" t="str">
            <v>06-1411</v>
          </cell>
          <cell r="E140" t="str">
            <v>Chuoãi söù treo 24KV + phuï kieän 
( 2baùt/chuoãi)</v>
          </cell>
          <cell r="F140" t="str">
            <v>chuoãi</v>
          </cell>
          <cell r="G140">
            <v>15.71</v>
          </cell>
          <cell r="I140">
            <v>405</v>
          </cell>
          <cell r="J140">
            <v>2925</v>
          </cell>
        </row>
        <row r="141">
          <cell r="C141" t="str">
            <v>R1</v>
          </cell>
          <cell r="D141" t="str">
            <v>06-1213</v>
          </cell>
          <cell r="E141" t="str">
            <v>Rack 1 söù</v>
          </cell>
          <cell r="F141" t="str">
            <v>caùi</v>
          </cell>
          <cell r="H141">
            <v>3619</v>
          </cell>
          <cell r="J141">
            <v>2884.3</v>
          </cell>
          <cell r="L141">
            <v>0.25</v>
          </cell>
        </row>
        <row r="142">
          <cell r="C142" t="str">
            <v>R2</v>
          </cell>
          <cell r="D142" t="str">
            <v>06-1213</v>
          </cell>
          <cell r="E142" t="str">
            <v>Rack 2 söù</v>
          </cell>
          <cell r="F142" t="str">
            <v>caùi</v>
          </cell>
          <cell r="H142">
            <v>16286</v>
          </cell>
          <cell r="J142">
            <v>2884.3</v>
          </cell>
          <cell r="L142">
            <v>0.35</v>
          </cell>
        </row>
        <row r="143">
          <cell r="C143" t="str">
            <v>R3</v>
          </cell>
          <cell r="D143" t="str">
            <v>06-1214</v>
          </cell>
          <cell r="E143" t="str">
            <v>Rack 3 söù</v>
          </cell>
          <cell r="F143" t="str">
            <v>caùi</v>
          </cell>
          <cell r="H143">
            <v>22762</v>
          </cell>
          <cell r="J143">
            <v>4017.4</v>
          </cell>
          <cell r="L143">
            <v>0.4</v>
          </cell>
        </row>
        <row r="144">
          <cell r="C144" t="str">
            <v>R4</v>
          </cell>
          <cell r="D144" t="str">
            <v>06-1215</v>
          </cell>
          <cell r="E144" t="str">
            <v>Rack 4 söù</v>
          </cell>
          <cell r="F144" t="str">
            <v>caùi</v>
          </cell>
          <cell r="H144">
            <v>32571</v>
          </cell>
          <cell r="J144">
            <v>5665.5</v>
          </cell>
          <cell r="L144">
            <v>0.45</v>
          </cell>
        </row>
        <row r="145">
          <cell r="C145" t="str">
            <v>KNEP</v>
          </cell>
          <cell r="D145" t="str">
            <v>04-3107</v>
          </cell>
          <cell r="E145" t="str">
            <v>Keïp noái eùp caùc loaïi</v>
          </cell>
          <cell r="F145" t="str">
            <v>caùi</v>
          </cell>
          <cell r="H145">
            <v>22000</v>
          </cell>
          <cell r="I145">
            <v>756</v>
          </cell>
          <cell r="J145">
            <v>6444</v>
          </cell>
          <cell r="L145">
            <v>0.2</v>
          </cell>
        </row>
        <row r="146">
          <cell r="C146" t="str">
            <v>kep_splitbolt</v>
          </cell>
          <cell r="D146" t="str">
            <v>04-3107</v>
          </cell>
          <cell r="E146" t="str">
            <v>Keïp SPLITBOLT caùc loaïi</v>
          </cell>
          <cell r="F146" t="str">
            <v>caùi</v>
          </cell>
          <cell r="H146">
            <v>16000</v>
          </cell>
          <cell r="I146">
            <v>756</v>
          </cell>
          <cell r="J146">
            <v>6444</v>
          </cell>
        </row>
        <row r="147">
          <cell r="C147" t="str">
            <v>kephotlin</v>
          </cell>
          <cell r="D147" t="str">
            <v>04-3107</v>
          </cell>
          <cell r="E147" t="str">
            <v>Keïp hotlin</v>
          </cell>
          <cell r="F147" t="str">
            <v>caùi</v>
          </cell>
          <cell r="H147">
            <v>22000</v>
          </cell>
          <cell r="I147">
            <v>756</v>
          </cell>
          <cell r="J147">
            <v>6444</v>
          </cell>
        </row>
        <row r="148">
          <cell r="C148" t="str">
            <v>kepquai</v>
          </cell>
          <cell r="D148" t="str">
            <v>04-3107</v>
          </cell>
          <cell r="E148" t="str">
            <v>Keïp quai</v>
          </cell>
          <cell r="F148" t="str">
            <v>caùi</v>
          </cell>
          <cell r="H148">
            <v>22000</v>
          </cell>
          <cell r="I148">
            <v>756</v>
          </cell>
          <cell r="J148">
            <v>6444</v>
          </cell>
        </row>
        <row r="149">
          <cell r="C149" t="str">
            <v>vuotduong&gt;10m</v>
          </cell>
          <cell r="D149" t="str">
            <v>06.5062</v>
          </cell>
          <cell r="E149" t="str">
            <v>Keùo daây vöôït ñöôøng giao thoâng &gt; 10m</v>
          </cell>
          <cell r="F149" t="str">
            <v>vò trí</v>
          </cell>
          <cell r="I149">
            <v>269130</v>
          </cell>
          <cell r="J149">
            <v>195445</v>
          </cell>
        </row>
        <row r="150">
          <cell r="C150" t="str">
            <v>vuotduong&lt;10m</v>
          </cell>
          <cell r="D150" t="str">
            <v>06.5052</v>
          </cell>
          <cell r="E150" t="str">
            <v>Keùo daây vöôït ñöôøng giao thoâng &lt; 10m</v>
          </cell>
          <cell r="F150" t="str">
            <v>vò trí</v>
          </cell>
          <cell r="I150">
            <v>221922</v>
          </cell>
          <cell r="J150">
            <v>159014</v>
          </cell>
        </row>
        <row r="151">
          <cell r="C151" t="str">
            <v>begoc</v>
          </cell>
          <cell r="D151" t="str">
            <v>06.5072</v>
          </cell>
          <cell r="E151" t="str">
            <v>Keùo daây vò trí beû goùc</v>
          </cell>
          <cell r="F151" t="str">
            <v>vò trí</v>
          </cell>
          <cell r="J151">
            <v>61933</v>
          </cell>
        </row>
        <row r="152">
          <cell r="C152" t="str">
            <v>BALLCLEVIS</v>
          </cell>
          <cell r="E152" t="str">
            <v>Moùc treo chöõ U ( Ball clevis )</v>
          </cell>
          <cell r="F152" t="str">
            <v>caùi</v>
          </cell>
          <cell r="H152">
            <v>9727</v>
          </cell>
        </row>
        <row r="153">
          <cell r="C153" t="str">
            <v>moctreo</v>
          </cell>
          <cell r="E153" t="str">
            <v>Moùc treo chöõ U ( maní )</v>
          </cell>
          <cell r="F153" t="str">
            <v>caùi</v>
          </cell>
          <cell r="H153">
            <v>9727</v>
          </cell>
        </row>
        <row r="154">
          <cell r="C154" t="str">
            <v>vongtreo</v>
          </cell>
          <cell r="E154" t="str">
            <v>Voøng treo ñaàu troøn</v>
          </cell>
          <cell r="F154" t="str">
            <v>caùi</v>
          </cell>
          <cell r="H154">
            <v>6023</v>
          </cell>
        </row>
        <row r="155">
          <cell r="C155" t="str">
            <v>Mndon</v>
          </cell>
          <cell r="E155" t="str">
            <v>Maét noái ñôn</v>
          </cell>
          <cell r="F155" t="str">
            <v>caùi</v>
          </cell>
          <cell r="H155">
            <v>12500</v>
          </cell>
        </row>
        <row r="156">
          <cell r="C156" t="str">
            <v>bangso</v>
          </cell>
          <cell r="D156" t="str">
            <v>06-2070</v>
          </cell>
          <cell r="E156" t="str">
            <v>Bieån soá - baûng nguy hieåm</v>
          </cell>
          <cell r="F156" t="str">
            <v>caùi</v>
          </cell>
          <cell r="H156">
            <v>10000</v>
          </cell>
          <cell r="J156">
            <v>3250</v>
          </cell>
        </row>
        <row r="157">
          <cell r="C157" t="str">
            <v>bangtentram</v>
          </cell>
          <cell r="D157" t="str">
            <v>06-2070</v>
          </cell>
          <cell r="E157" t="str">
            <v>Baûng teân traïm</v>
          </cell>
          <cell r="F157" t="str">
            <v>caùi</v>
          </cell>
          <cell r="H157">
            <v>25000</v>
          </cell>
          <cell r="J157">
            <v>3250</v>
          </cell>
        </row>
        <row r="158">
          <cell r="C158" t="str">
            <v>CC</v>
          </cell>
          <cell r="E158" t="str">
            <v>Fuse link 6A</v>
          </cell>
          <cell r="F158" t="str">
            <v>caùi</v>
          </cell>
          <cell r="G158">
            <v>1.68</v>
          </cell>
        </row>
        <row r="159">
          <cell r="C159" t="str">
            <v>XFCO</v>
          </cell>
          <cell r="D159" t="str">
            <v>04-8102</v>
          </cell>
          <cell r="E159" t="str">
            <v>Xaø ñôõ L70x70x6 - 2,4m</v>
          </cell>
          <cell r="F159" t="str">
            <v>kg</v>
          </cell>
          <cell r="H159">
            <v>9726</v>
          </cell>
          <cell r="J159">
            <v>155.58600000000001</v>
          </cell>
        </row>
        <row r="160">
          <cell r="C160" t="str">
            <v>LA12</v>
          </cell>
          <cell r="D160" t="str">
            <v>02-5114</v>
          </cell>
          <cell r="E160" t="str">
            <v>Choáng seùt van LA-12KV</v>
          </cell>
          <cell r="F160" t="str">
            <v>caùi</v>
          </cell>
          <cell r="H160">
            <v>630000</v>
          </cell>
          <cell r="I160">
            <v>25782</v>
          </cell>
          <cell r="J160">
            <v>38360</v>
          </cell>
          <cell r="L160">
            <v>3.3</v>
          </cell>
        </row>
        <row r="161">
          <cell r="C161" t="str">
            <v>LA21</v>
          </cell>
          <cell r="D161" t="str">
            <v>02-5114</v>
          </cell>
          <cell r="E161" t="str">
            <v>Choáng seùt van LA-21kV</v>
          </cell>
          <cell r="F161" t="str">
            <v>caùi</v>
          </cell>
          <cell r="G161">
            <v>36.75</v>
          </cell>
          <cell r="I161">
            <v>25782</v>
          </cell>
          <cell r="J161">
            <v>38360</v>
          </cell>
          <cell r="L161">
            <v>5</v>
          </cell>
        </row>
        <row r="162">
          <cell r="C162" t="str">
            <v>FCO</v>
          </cell>
          <cell r="D162" t="str">
            <v>02-3155</v>
          </cell>
          <cell r="E162" t="str">
            <v>FCO-24KV-100A</v>
          </cell>
          <cell r="F162" t="str">
            <v>caùi</v>
          </cell>
          <cell r="G162">
            <v>51.45</v>
          </cell>
          <cell r="I162">
            <v>25780</v>
          </cell>
          <cell r="J162">
            <v>36825</v>
          </cell>
          <cell r="L162">
            <v>8</v>
          </cell>
        </row>
        <row r="163">
          <cell r="C163" t="str">
            <v>thanhchong</v>
          </cell>
          <cell r="D163" t="str">
            <v>04-8102</v>
          </cell>
          <cell r="E163" t="str">
            <v>Thanh choáng saét deïp 40x4 - 700 ( 2 thanh) 1,26kg/m</v>
          </cell>
          <cell r="F163" t="str">
            <v>kg</v>
          </cell>
          <cell r="H163">
            <v>9726</v>
          </cell>
          <cell r="J163">
            <v>155.58600000000001</v>
          </cell>
        </row>
        <row r="164">
          <cell r="C164" t="str">
            <v>daucap24kvout</v>
          </cell>
          <cell r="D164" t="str">
            <v xml:space="preserve">07-6315
</v>
          </cell>
          <cell r="E164" t="str">
            <v xml:space="preserve">Ñaàu caùp ngaàm 3 pha ngoaøi trôøi 24kV -240mm2 </v>
          </cell>
          <cell r="F164" t="str">
            <v>boä</v>
          </cell>
          <cell r="G164">
            <v>217</v>
          </cell>
          <cell r="I164">
            <v>5880</v>
          </cell>
          <cell r="J164">
            <v>52702</v>
          </cell>
          <cell r="L164">
            <v>0.5</v>
          </cell>
        </row>
        <row r="165">
          <cell r="C165" t="str">
            <v>daucap24kvin</v>
          </cell>
          <cell r="D165" t="str">
            <v xml:space="preserve">07-6315
</v>
          </cell>
          <cell r="E165" t="str">
            <v xml:space="preserve">Ñaàu caùp ngaàm 3 pha trong nhaø 24kV -240mm2 </v>
          </cell>
          <cell r="F165" t="str">
            <v>boä</v>
          </cell>
          <cell r="G165">
            <v>126</v>
          </cell>
          <cell r="I165">
            <v>5880</v>
          </cell>
          <cell r="J165">
            <v>52702</v>
          </cell>
          <cell r="L165">
            <v>0.5</v>
          </cell>
        </row>
        <row r="166">
          <cell r="C166" t="str">
            <v>Giacap24kv</v>
          </cell>
          <cell r="D166" t="str">
            <v>04-8102</v>
          </cell>
          <cell r="E166" t="str">
            <v>Giaù keïp ñaàu caùp (45kg)</v>
          </cell>
          <cell r="F166" t="str">
            <v>caùi</v>
          </cell>
          <cell r="H166">
            <v>437670</v>
          </cell>
          <cell r="J166">
            <v>7001.3700000000008</v>
          </cell>
          <cell r="L166">
            <v>0.5</v>
          </cell>
        </row>
        <row r="167">
          <cell r="C167" t="str">
            <v>CV50-22KV</v>
          </cell>
          <cell r="D167" t="str">
            <v>04-4201</v>
          </cell>
          <cell r="E167" t="str">
            <v>Caùp ñoàng boïc 22kV -50mm2  
(ñaáu noái thieát bò)</v>
          </cell>
          <cell r="F167" t="str">
            <v>m</v>
          </cell>
          <cell r="H167">
            <v>54600</v>
          </cell>
          <cell r="I167">
            <v>958</v>
          </cell>
          <cell r="J167">
            <v>921</v>
          </cell>
          <cell r="L167">
            <v>0.5</v>
          </cell>
        </row>
        <row r="168">
          <cell r="C168" t="str">
            <v>Kndn</v>
          </cell>
          <cell r="E168" t="str">
            <v>Keïp noái ñoàng-nhoâm</v>
          </cell>
          <cell r="F168" t="str">
            <v>caùi</v>
          </cell>
          <cell r="H168">
            <v>7091</v>
          </cell>
          <cell r="L168">
            <v>0.2</v>
          </cell>
        </row>
        <row r="169">
          <cell r="C169" t="str">
            <v>recloser</v>
          </cell>
          <cell r="D169" t="str">
            <v>02-2124</v>
          </cell>
          <cell r="E169" t="str">
            <v>Maùy caét töï ñoäng ñoùng laïi 3 pha-24KV-630A</v>
          </cell>
          <cell r="F169" t="str">
            <v>caùi</v>
          </cell>
          <cell r="G169">
            <v>10611.3</v>
          </cell>
          <cell r="I169">
            <v>117024</v>
          </cell>
          <cell r="J169">
            <v>169309</v>
          </cell>
          <cell r="K169">
            <v>97316</v>
          </cell>
          <cell r="L169">
            <v>8</v>
          </cell>
        </row>
        <row r="170">
          <cell r="C170" t="str">
            <v>LBS</v>
          </cell>
          <cell r="D170" t="str">
            <v>02.3155</v>
          </cell>
          <cell r="E170" t="str">
            <v>LBS-24KV-630A-16kA</v>
          </cell>
          <cell r="F170" t="str">
            <v>caùi</v>
          </cell>
          <cell r="G170">
            <v>3300.15</v>
          </cell>
          <cell r="I170">
            <v>25780</v>
          </cell>
          <cell r="J170">
            <v>36825</v>
          </cell>
          <cell r="K170">
            <v>0</v>
          </cell>
          <cell r="L170">
            <v>8</v>
          </cell>
        </row>
        <row r="171">
          <cell r="C171" t="str">
            <v>LBSa</v>
          </cell>
          <cell r="D171" t="str">
            <v>02.3155</v>
          </cell>
          <cell r="E171" t="str">
            <v>LBS-24KV-630A-16kA ñieàu khieån töø xa</v>
          </cell>
          <cell r="F171" t="str">
            <v>caùi</v>
          </cell>
          <cell r="G171">
            <v>3570</v>
          </cell>
          <cell r="I171">
            <v>25780</v>
          </cell>
          <cell r="J171">
            <v>36825</v>
          </cell>
          <cell r="K171">
            <v>0</v>
          </cell>
          <cell r="L171">
            <v>8</v>
          </cell>
        </row>
        <row r="172">
          <cell r="C172" t="str">
            <v>LTD</v>
          </cell>
          <cell r="D172" t="str">
            <v>02-3114a</v>
          </cell>
          <cell r="E172" t="str">
            <v>LTD-24KV-630A</v>
          </cell>
          <cell r="F172" t="str">
            <v>caùi</v>
          </cell>
          <cell r="G172">
            <v>244.65</v>
          </cell>
          <cell r="I172">
            <v>18478</v>
          </cell>
          <cell r="J172">
            <v>38564</v>
          </cell>
          <cell r="K172">
            <v>60141</v>
          </cell>
          <cell r="L172">
            <v>8</v>
          </cell>
        </row>
        <row r="173">
          <cell r="C173" t="str">
            <v>KepCd</v>
          </cell>
          <cell r="E173" t="str">
            <v>Keïp caêng daây</v>
          </cell>
          <cell r="F173" t="str">
            <v>caùi</v>
          </cell>
          <cell r="H173">
            <v>7091</v>
          </cell>
          <cell r="L173">
            <v>0.2</v>
          </cell>
        </row>
        <row r="174">
          <cell r="C174" t="str">
            <v>SPL2</v>
          </cell>
          <cell r="D174" t="str">
            <v>031-701</v>
          </cell>
          <cell r="E174" t="str">
            <v xml:space="preserve">Keïp Split bolt Conector 2/0 </v>
          </cell>
          <cell r="F174" t="str">
            <v>caùi</v>
          </cell>
          <cell r="H174">
            <v>9700</v>
          </cell>
          <cell r="J174">
            <v>1279</v>
          </cell>
          <cell r="L174">
            <v>0.2</v>
          </cell>
        </row>
        <row r="175">
          <cell r="C175" t="str">
            <v>SPL240</v>
          </cell>
          <cell r="D175" t="str">
            <v>04-3107</v>
          </cell>
          <cell r="E175" t="str">
            <v>Keïp Split bolt cho côõ daây 240mm2</v>
          </cell>
          <cell r="F175" t="str">
            <v>caùi</v>
          </cell>
          <cell r="H175">
            <v>16000</v>
          </cell>
          <cell r="I175">
            <v>756</v>
          </cell>
          <cell r="J175">
            <v>6444</v>
          </cell>
          <cell r="L175">
            <v>0.2</v>
          </cell>
        </row>
        <row r="176">
          <cell r="C176" t="str">
            <v>kep14</v>
          </cell>
          <cell r="D176" t="str">
            <v>11-05-14</v>
          </cell>
          <cell r="E176" t="str">
            <v>Keïp OÁng nhöïa PVC 114</v>
          </cell>
          <cell r="F176" t="str">
            <v>caùi</v>
          </cell>
          <cell r="H176">
            <v>31400</v>
          </cell>
          <cell r="J176">
            <v>2451.5263</v>
          </cell>
          <cell r="L176">
            <v>0.5</v>
          </cell>
        </row>
        <row r="177">
          <cell r="C177" t="str">
            <v>PVC21</v>
          </cell>
          <cell r="D177" t="str">
            <v>07-01-12</v>
          </cell>
          <cell r="E177" t="str">
            <v>OÁng nhöïa PVC O21 daøi 3m</v>
          </cell>
          <cell r="F177" t="str">
            <v>oáng</v>
          </cell>
          <cell r="H177">
            <v>7800</v>
          </cell>
          <cell r="I177" t="str">
            <v xml:space="preserve">                             </v>
          </cell>
          <cell r="J177">
            <v>1113</v>
          </cell>
          <cell r="K177">
            <v>168</v>
          </cell>
          <cell r="L177">
            <v>0.5</v>
          </cell>
        </row>
        <row r="178">
          <cell r="C178" t="str">
            <v>PVC21-6</v>
          </cell>
          <cell r="D178" t="str">
            <v>ZJ-7110</v>
          </cell>
          <cell r="E178" t="str">
            <v>OÁng nhöïa PVC O21 daøi 6m</v>
          </cell>
          <cell r="F178" t="str">
            <v>oáng</v>
          </cell>
          <cell r="H178">
            <v>16362</v>
          </cell>
          <cell r="J178">
            <v>5385.4800000000005</v>
          </cell>
          <cell r="L178">
            <v>0.5</v>
          </cell>
        </row>
        <row r="179">
          <cell r="C179" t="str">
            <v>no25</v>
          </cell>
          <cell r="D179" t="str">
            <v>151-360</v>
          </cell>
          <cell r="E179" t="str">
            <v>Nieàn oáng 25x2</v>
          </cell>
          <cell r="F179" t="str">
            <v>caùi</v>
          </cell>
          <cell r="H179">
            <v>1274.71</v>
          </cell>
          <cell r="J179">
            <v>307</v>
          </cell>
          <cell r="L179">
            <v>0.59</v>
          </cell>
        </row>
        <row r="180">
          <cell r="C180" t="str">
            <v>TrHB400-2</v>
          </cell>
          <cell r="D180" t="str">
            <v>05-2102</v>
          </cell>
          <cell r="E180" t="str">
            <v>Traïm hôïp boä 2 way RMU 400KVA</v>
          </cell>
          <cell r="F180" t="str">
            <v>boä</v>
          </cell>
          <cell r="G180">
            <v>15484.35</v>
          </cell>
          <cell r="I180">
            <v>7425</v>
          </cell>
          <cell r="J180">
            <v>142078</v>
          </cell>
          <cell r="K180">
            <v>30633</v>
          </cell>
          <cell r="L180">
            <v>610</v>
          </cell>
        </row>
        <row r="181">
          <cell r="C181" t="str">
            <v>TrHB400-3</v>
          </cell>
          <cell r="D181" t="str">
            <v>05-2102</v>
          </cell>
          <cell r="E181" t="str">
            <v>Traïm hôïp boä 3 way RMU 400KVA</v>
          </cell>
          <cell r="F181" t="str">
            <v>boä</v>
          </cell>
          <cell r="G181">
            <v>16237.2</v>
          </cell>
          <cell r="I181">
            <v>7425</v>
          </cell>
          <cell r="J181">
            <v>142078</v>
          </cell>
          <cell r="K181">
            <v>30633</v>
          </cell>
          <cell r="L181">
            <v>610</v>
          </cell>
        </row>
        <row r="182">
          <cell r="C182" t="str">
            <v>TrHB400-4</v>
          </cell>
          <cell r="D182" t="str">
            <v>05-2102</v>
          </cell>
          <cell r="E182" t="str">
            <v>Traïm hôïp boä 4 way RMU 400KVA</v>
          </cell>
          <cell r="F182" t="str">
            <v>boä</v>
          </cell>
          <cell r="G182">
            <v>17377.5</v>
          </cell>
          <cell r="I182">
            <v>7425</v>
          </cell>
          <cell r="J182">
            <v>142078</v>
          </cell>
          <cell r="K182">
            <v>30633</v>
          </cell>
          <cell r="L182">
            <v>610</v>
          </cell>
        </row>
        <row r="183">
          <cell r="C183" t="str">
            <v>TrHB400-4a</v>
          </cell>
          <cell r="D183" t="str">
            <v>05-2102</v>
          </cell>
          <cell r="E183" t="str">
            <v>Traïm hôïp boä 4 way Motorize RMU 400KVA-</v>
          </cell>
          <cell r="F183" t="str">
            <v>boä</v>
          </cell>
          <cell r="G183">
            <v>19115.25</v>
          </cell>
          <cell r="I183">
            <v>7425</v>
          </cell>
          <cell r="J183">
            <v>142078</v>
          </cell>
          <cell r="K183">
            <v>30633</v>
          </cell>
          <cell r="L183">
            <v>610</v>
          </cell>
        </row>
        <row r="184">
          <cell r="C184" t="str">
            <v>TrHB630-2</v>
          </cell>
          <cell r="D184" t="str">
            <v>05-2102</v>
          </cell>
          <cell r="E184" t="str">
            <v>Traïm hôïp boä 2 way RMU 630KVA</v>
          </cell>
          <cell r="F184" t="str">
            <v>boä</v>
          </cell>
          <cell r="G184">
            <v>16450.349999999999</v>
          </cell>
          <cell r="I184">
            <v>7425</v>
          </cell>
          <cell r="J184">
            <v>142078</v>
          </cell>
          <cell r="K184">
            <v>30633</v>
          </cell>
          <cell r="L184">
            <v>610</v>
          </cell>
        </row>
        <row r="185">
          <cell r="C185" t="str">
            <v>TrHB630-3</v>
          </cell>
          <cell r="D185" t="str">
            <v>05-2102</v>
          </cell>
          <cell r="E185" t="str">
            <v>Traïm hôïp boä 3 way RMU 630KVA</v>
          </cell>
          <cell r="F185" t="str">
            <v>boä</v>
          </cell>
          <cell r="G185">
            <v>17157</v>
          </cell>
          <cell r="I185">
            <v>7425</v>
          </cell>
          <cell r="J185">
            <v>142078</v>
          </cell>
          <cell r="K185">
            <v>30633</v>
          </cell>
          <cell r="L185">
            <v>610</v>
          </cell>
        </row>
        <row r="186">
          <cell r="C186" t="str">
            <v>TrHB630-4</v>
          </cell>
          <cell r="D186" t="str">
            <v>05-2102</v>
          </cell>
          <cell r="E186" t="str">
            <v>Traïm hôïp boä 4 way RMU 630KVA</v>
          </cell>
          <cell r="F186" t="str">
            <v>boä</v>
          </cell>
          <cell r="G186">
            <v>18301.5</v>
          </cell>
          <cell r="I186">
            <v>7425</v>
          </cell>
          <cell r="J186">
            <v>142078</v>
          </cell>
          <cell r="K186">
            <v>30633</v>
          </cell>
        </row>
        <row r="187">
          <cell r="C187" t="str">
            <v>TrHB630-4a</v>
          </cell>
          <cell r="D187" t="str">
            <v>05-2102</v>
          </cell>
          <cell r="E187" t="str">
            <v>Traïm hôïp boä 4 way Motorize RMU 630KVA-</v>
          </cell>
          <cell r="F187" t="str">
            <v>boä</v>
          </cell>
          <cell r="G187">
            <v>20131.650000000001</v>
          </cell>
          <cell r="I187">
            <v>7425</v>
          </cell>
          <cell r="J187">
            <v>142078</v>
          </cell>
          <cell r="K187">
            <v>30633</v>
          </cell>
        </row>
        <row r="188">
          <cell r="C188" t="str">
            <v>TrHB800-2</v>
          </cell>
          <cell r="D188" t="str">
            <v>05-2102</v>
          </cell>
          <cell r="E188" t="str">
            <v>Traïm hôïp boä 2 way RMU 800KVA</v>
          </cell>
          <cell r="F188" t="str">
            <v>boä</v>
          </cell>
          <cell r="G188">
            <v>17167.5</v>
          </cell>
          <cell r="I188">
            <v>7425</v>
          </cell>
          <cell r="J188">
            <v>142078</v>
          </cell>
          <cell r="K188">
            <v>30633</v>
          </cell>
          <cell r="L188">
            <v>610</v>
          </cell>
        </row>
        <row r="189">
          <cell r="C189" t="str">
            <v>TrHB800-3</v>
          </cell>
          <cell r="D189" t="str">
            <v>05-2102</v>
          </cell>
          <cell r="E189" t="str">
            <v>Traïm hôïp boä 3 way RMU 800KVA</v>
          </cell>
          <cell r="F189" t="str">
            <v>boä</v>
          </cell>
          <cell r="G189">
            <v>17872.05</v>
          </cell>
          <cell r="I189">
            <v>7425</v>
          </cell>
          <cell r="J189">
            <v>142078</v>
          </cell>
          <cell r="K189">
            <v>30633</v>
          </cell>
          <cell r="L189">
            <v>610</v>
          </cell>
        </row>
        <row r="190">
          <cell r="C190" t="str">
            <v>TrHB800-4</v>
          </cell>
          <cell r="D190" t="str">
            <v>05-2102</v>
          </cell>
          <cell r="E190" t="str">
            <v>Traïm hôïp boä 4 way RMU 800KVA</v>
          </cell>
          <cell r="F190" t="str">
            <v>boä</v>
          </cell>
          <cell r="G190">
            <v>19015.5</v>
          </cell>
          <cell r="I190">
            <v>7425</v>
          </cell>
          <cell r="J190">
            <v>142078</v>
          </cell>
          <cell r="K190">
            <v>30633</v>
          </cell>
        </row>
        <row r="191">
          <cell r="C191" t="str">
            <v>TrHB800-4a</v>
          </cell>
          <cell r="D191" t="str">
            <v>05-2102</v>
          </cell>
          <cell r="E191" t="str">
            <v>Traïm hôïp boä 4 way Motorize RMU 800KVA-</v>
          </cell>
          <cell r="F191" t="str">
            <v>boä</v>
          </cell>
          <cell r="G191">
            <v>20917.05</v>
          </cell>
          <cell r="I191">
            <v>7425</v>
          </cell>
          <cell r="J191">
            <v>142078</v>
          </cell>
          <cell r="K191">
            <v>30633</v>
          </cell>
        </row>
        <row r="192">
          <cell r="C192" t="str">
            <v>AV3x120+70</v>
          </cell>
          <cell r="D192" t="str">
            <v>04-3106</v>
          </cell>
          <cell r="E192" t="str">
            <v>Caùp nhoâm haï theá boïc caùch ñieän XLPE 3x120+70mm2</v>
          </cell>
          <cell r="F192" t="str">
            <v>m</v>
          </cell>
          <cell r="H192">
            <v>20600</v>
          </cell>
          <cell r="I192">
            <v>531.70000000000005</v>
          </cell>
          <cell r="J192">
            <v>853.17</v>
          </cell>
        </row>
        <row r="193">
          <cell r="C193" t="str">
            <v>AV3x240+95</v>
          </cell>
          <cell r="D193" t="str">
            <v>03.1404</v>
          </cell>
          <cell r="E193" t="str">
            <v>Caùp nhoâm haï theá boïc caùch ñieäïn XLPE 3x240+95mm2</v>
          </cell>
          <cell r="F193" t="str">
            <v>m</v>
          </cell>
          <cell r="G193">
            <v>6.12</v>
          </cell>
          <cell r="I193">
            <v>503.6</v>
          </cell>
          <cell r="J193">
            <v>843.91</v>
          </cell>
        </row>
        <row r="194">
          <cell r="C194" t="str">
            <v>bonoicapAV3x240+95</v>
          </cell>
          <cell r="D194" t="str">
            <v>06.4114</v>
          </cell>
          <cell r="E194" t="str">
            <v>Boä noái caùp haï theá 3x240+95mm2</v>
          </cell>
          <cell r="F194" t="str">
            <v>Boä</v>
          </cell>
          <cell r="G194">
            <v>75.599999999999994</v>
          </cell>
          <cell r="I194">
            <v>246288</v>
          </cell>
          <cell r="J194">
            <v>208922.09999999998</v>
          </cell>
          <cell r="K194">
            <v>20828</v>
          </cell>
        </row>
        <row r="195">
          <cell r="C195" t="str">
            <v>ongnoicapAV3x240+95</v>
          </cell>
          <cell r="D195" t="str">
            <v>06.4114</v>
          </cell>
          <cell r="E195" t="str">
            <v xml:space="preserve">OÁng noái caùp ngaàm haï theá 3x240+95mm2 vôùi caùp HT ABC 3x150+70mm2 </v>
          </cell>
          <cell r="F195" t="str">
            <v>Boä</v>
          </cell>
          <cell r="G195">
            <v>33.6</v>
          </cell>
          <cell r="I195">
            <v>246288</v>
          </cell>
          <cell r="J195">
            <v>139281.4</v>
          </cell>
          <cell r="K195">
            <v>20828</v>
          </cell>
        </row>
        <row r="196">
          <cell r="C196" t="str">
            <v>ongnoicapAV3x240+95voi cap3x120</v>
          </cell>
          <cell r="D196" t="str">
            <v>06.4114</v>
          </cell>
          <cell r="E196" t="str">
            <v xml:space="preserve">OÁng noái caùp ngaàm haï theá 3x240+95mm2 vôùi caùp HT ABC 3x120+70mm2 </v>
          </cell>
          <cell r="F196" t="str">
            <v>Boä</v>
          </cell>
          <cell r="G196">
            <v>31.5</v>
          </cell>
          <cell r="I196">
            <v>246288</v>
          </cell>
          <cell r="J196">
            <v>139281.4</v>
          </cell>
          <cell r="K196">
            <v>20828</v>
          </cell>
        </row>
        <row r="197">
          <cell r="C197" t="str">
            <v>Daucapngam</v>
          </cell>
          <cell r="D197" t="str">
            <v>03.2115</v>
          </cell>
          <cell r="E197" t="str">
            <v>Ñaàu caùp ngaàm haï theá</v>
          </cell>
          <cell r="F197" t="str">
            <v>Boä</v>
          </cell>
          <cell r="G197">
            <v>2.81</v>
          </cell>
          <cell r="I197">
            <v>13944</v>
          </cell>
          <cell r="J197">
            <v>86600</v>
          </cell>
        </row>
        <row r="198">
          <cell r="C198" t="str">
            <v>chupdaucap240</v>
          </cell>
          <cell r="E198" t="str">
            <v xml:space="preserve">Chuïp ñaàu caùp côõ 3x240+1x95mm2 </v>
          </cell>
          <cell r="F198" t="str">
            <v>boä</v>
          </cell>
          <cell r="G198">
            <v>2.81</v>
          </cell>
        </row>
        <row r="199">
          <cell r="C199" t="str">
            <v>chupdaucap95</v>
          </cell>
          <cell r="E199" t="str">
            <v xml:space="preserve">Chuïp ñaàu caùp côõ 95mm2 </v>
          </cell>
          <cell r="F199" t="str">
            <v>boä</v>
          </cell>
          <cell r="G199">
            <v>0.36</v>
          </cell>
        </row>
        <row r="200">
          <cell r="C200" t="str">
            <v>pvc114</v>
          </cell>
          <cell r="D200" t="str">
            <v>Phuï luïc 1</v>
          </cell>
          <cell r="E200" t="str">
            <v xml:space="preserve">OÁng nhöïa PVC D114 </v>
          </cell>
          <cell r="F200" t="str">
            <v>m</v>
          </cell>
          <cell r="H200">
            <v>28513.46</v>
          </cell>
          <cell r="J200">
            <v>2315.8434999999999</v>
          </cell>
        </row>
        <row r="201">
          <cell r="C201" t="str">
            <v>cutpvc114</v>
          </cell>
          <cell r="D201" t="str">
            <v>ZL-1260</v>
          </cell>
          <cell r="E201" t="str">
            <v>Khuyûu nhöïa PVC D114</v>
          </cell>
          <cell r="F201" t="str">
            <v>caùi</v>
          </cell>
          <cell r="H201">
            <v>31400</v>
          </cell>
          <cell r="J201">
            <v>608</v>
          </cell>
        </row>
        <row r="202">
          <cell r="C202" t="str">
            <v>copvc114</v>
          </cell>
          <cell r="D202" t="str">
            <v>ZL-3160</v>
          </cell>
          <cell r="E202" t="str">
            <v>Co noái PVC D114</v>
          </cell>
          <cell r="F202" t="str">
            <v>caùi</v>
          </cell>
          <cell r="H202">
            <v>13800</v>
          </cell>
          <cell r="J202">
            <v>1210</v>
          </cell>
        </row>
        <row r="203">
          <cell r="C203" t="str">
            <v>daithep</v>
          </cell>
          <cell r="D203" t="str">
            <v>04-5201</v>
          </cell>
          <cell r="E203" t="str">
            <v>Ñai theùp loaïi cuoän</v>
          </cell>
          <cell r="F203" t="str">
            <v>m</v>
          </cell>
          <cell r="G203">
            <v>0.84</v>
          </cell>
          <cell r="I203">
            <v>287.10000000000002</v>
          </cell>
          <cell r="J203">
            <v>2685.2</v>
          </cell>
          <cell r="K203">
            <v>195.9</v>
          </cell>
        </row>
        <row r="204">
          <cell r="C204" t="str">
            <v>khoadai</v>
          </cell>
          <cell r="E204" t="str">
            <v>Khoùa ñai</v>
          </cell>
          <cell r="F204" t="str">
            <v>caùi</v>
          </cell>
          <cell r="G204">
            <v>0.11800000000000001</v>
          </cell>
        </row>
        <row r="205">
          <cell r="C205" t="str">
            <v>m25</v>
          </cell>
          <cell r="E205" t="str">
            <v>Daây ñoàng traàn tieáp ñòa 25mm2 (221kg/km)</v>
          </cell>
          <cell r="F205" t="str">
            <v>kg</v>
          </cell>
          <cell r="H205">
            <v>36300</v>
          </cell>
        </row>
        <row r="206">
          <cell r="C206" t="str">
            <v>keodaytiepdia</v>
          </cell>
          <cell r="D206" t="str">
            <v>04-7002</v>
          </cell>
          <cell r="E206" t="str">
            <v>Keùo raûi daây tieáp ñòa</v>
          </cell>
          <cell r="F206" t="str">
            <v>m</v>
          </cell>
          <cell r="I206">
            <v>3798.6</v>
          </cell>
          <cell r="J206">
            <v>438.8</v>
          </cell>
          <cell r="K206">
            <v>100.15</v>
          </cell>
        </row>
        <row r="207">
          <cell r="C207" t="str">
            <v>keprenhanh</v>
          </cell>
          <cell r="D207" t="str">
            <v>04.3107</v>
          </cell>
          <cell r="E207" t="str">
            <v>Keïp reõ nhaùnh</v>
          </cell>
          <cell r="F207" t="str">
            <v>Caùi</v>
          </cell>
          <cell r="H207">
            <v>50000</v>
          </cell>
          <cell r="I207">
            <v>756</v>
          </cell>
          <cell r="J207">
            <v>6444</v>
          </cell>
        </row>
        <row r="208">
          <cell r="C208" t="str">
            <v>dcosse50</v>
          </cell>
          <cell r="D208" t="str">
            <v>03-4002</v>
          </cell>
          <cell r="E208" t="str">
            <v>Ñaàu cosse tieát dieän 50mm2</v>
          </cell>
          <cell r="F208" t="str">
            <v>caùi</v>
          </cell>
          <cell r="H208">
            <v>12918.7</v>
          </cell>
          <cell r="J208">
            <v>592</v>
          </cell>
          <cell r="K208">
            <v>1301.8</v>
          </cell>
          <cell r="L208">
            <v>0.2</v>
          </cell>
        </row>
        <row r="209">
          <cell r="C209" t="str">
            <v>cotthep</v>
          </cell>
          <cell r="D209" t="str">
            <v>IA-1220</v>
          </cell>
          <cell r="E209" t="str">
            <v>Coát theùp caùc loaïi</v>
          </cell>
          <cell r="F209" t="str">
            <v>taán</v>
          </cell>
          <cell r="H209">
            <v>4277227</v>
          </cell>
          <cell r="J209">
            <v>147222.24799999999</v>
          </cell>
          <cell r="K209">
            <v>101671</v>
          </cell>
          <cell r="L209">
            <v>0.2</v>
          </cell>
        </row>
        <row r="210">
          <cell r="C210" t="str">
            <v>capng3x50</v>
          </cell>
          <cell r="D210" t="str">
            <v>07-3105</v>
          </cell>
          <cell r="E210" t="str">
            <v>Caùp ngaàm trung theá XLPE ruoät ñoàng 3x50mm2 ( 5,21kg/m)</v>
          </cell>
          <cell r="F210" t="str">
            <v>m</v>
          </cell>
          <cell r="G210">
            <v>12</v>
          </cell>
          <cell r="I210">
            <v>455.1</v>
          </cell>
          <cell r="J210">
            <v>671.16</v>
          </cell>
        </row>
        <row r="211">
          <cell r="C211" t="str">
            <v>capng3x95</v>
          </cell>
          <cell r="D211" t="str">
            <v>07-3106</v>
          </cell>
          <cell r="E211" t="str">
            <v>Caùp ngaàm trung theá XLPE ruoät ñoàng 3x95mm2 (7,11kg/m)</v>
          </cell>
          <cell r="F211" t="str">
            <v>m</v>
          </cell>
          <cell r="G211">
            <v>15.75</v>
          </cell>
          <cell r="I211">
            <v>531.70000000000005</v>
          </cell>
          <cell r="J211">
            <v>853.17</v>
          </cell>
        </row>
        <row r="212">
          <cell r="C212" t="str">
            <v>capng3x150</v>
          </cell>
          <cell r="D212" t="str">
            <v>07-3107</v>
          </cell>
          <cell r="E212" t="str">
            <v>Caùp ngaàm trung theá XLPE ruoät ñoàng 3x150mm2 (9,34kg/m)</v>
          </cell>
          <cell r="F212" t="str">
            <v>m</v>
          </cell>
          <cell r="G212">
            <v>17.850000000000001</v>
          </cell>
          <cell r="I212">
            <v>531.70000000000005</v>
          </cell>
          <cell r="J212">
            <v>1072.56</v>
          </cell>
        </row>
        <row r="213">
          <cell r="C213" t="str">
            <v>capng3x240</v>
          </cell>
          <cell r="D213" t="str">
            <v>07-3110</v>
          </cell>
          <cell r="E213" t="str">
            <v>Caùp ngaàm trung theá XLPE ruoät ñoàng 3x240mm2 (13,12kg/m)</v>
          </cell>
          <cell r="F213" t="str">
            <v>m</v>
          </cell>
          <cell r="G213">
            <v>21.6</v>
          </cell>
          <cell r="I213">
            <v>680.4</v>
          </cell>
          <cell r="J213">
            <v>1971.24</v>
          </cell>
        </row>
        <row r="214">
          <cell r="C214" t="str">
            <v>bonoicapng3x50</v>
          </cell>
          <cell r="D214" t="str">
            <v>07-5312</v>
          </cell>
          <cell r="E214" t="str">
            <v>Boä noái caùp ngaàm cho côõ daây 3x50mm2</v>
          </cell>
          <cell r="F214" t="str">
            <v>boä</v>
          </cell>
          <cell r="G214">
            <v>230</v>
          </cell>
          <cell r="I214">
            <v>379785</v>
          </cell>
          <cell r="J214">
            <v>262434</v>
          </cell>
        </row>
        <row r="215">
          <cell r="C215" t="str">
            <v>bonoicapng3x95</v>
          </cell>
          <cell r="D215" t="str">
            <v>07-5313</v>
          </cell>
          <cell r="E215" t="str">
            <v>Boä noái caùp ngaàm cho côõ daây 3x95mm2</v>
          </cell>
          <cell r="F215" t="str">
            <v>boä</v>
          </cell>
          <cell r="G215">
            <v>237.3</v>
          </cell>
          <cell r="I215">
            <v>470914</v>
          </cell>
          <cell r="J215">
            <v>292549</v>
          </cell>
        </row>
        <row r="216">
          <cell r="C216" t="str">
            <v>bonoicapng3x150</v>
          </cell>
          <cell r="D216" t="str">
            <v>07-5314</v>
          </cell>
          <cell r="E216" t="str">
            <v>Boä noái caùp ngaàm cho côõ daây 3x150mm2</v>
          </cell>
          <cell r="F216" t="str">
            <v>boä</v>
          </cell>
          <cell r="G216">
            <v>237.3</v>
          </cell>
          <cell r="I216">
            <v>481024</v>
          </cell>
          <cell r="J216">
            <v>322664</v>
          </cell>
        </row>
        <row r="217">
          <cell r="C217" t="str">
            <v>bonoicapng3x240</v>
          </cell>
          <cell r="D217" t="str">
            <v>07-5315</v>
          </cell>
          <cell r="E217" t="str">
            <v>Boä noái caùp ngaàm cho côõ daây 3x240mm2</v>
          </cell>
          <cell r="F217" t="str">
            <v>boä</v>
          </cell>
          <cell r="G217">
            <v>237.3</v>
          </cell>
          <cell r="I217">
            <v>595208</v>
          </cell>
          <cell r="J217">
            <v>352780</v>
          </cell>
        </row>
        <row r="218">
          <cell r="C218" t="str">
            <v>bonoicapngT3x50</v>
          </cell>
          <cell r="D218" t="str">
            <v>07-5312</v>
          </cell>
          <cell r="E218" t="str">
            <v>Boä noái caùp loaïi T cho côõ daây 3x50mm2-3x50mm2</v>
          </cell>
          <cell r="F218" t="str">
            <v>boä</v>
          </cell>
          <cell r="G218">
            <v>230</v>
          </cell>
          <cell r="I218">
            <v>379785</v>
          </cell>
          <cell r="J218">
            <v>262434</v>
          </cell>
        </row>
        <row r="219">
          <cell r="C219" t="str">
            <v>bonoicapngT3x95</v>
          </cell>
          <cell r="D219" t="str">
            <v>07-5313</v>
          </cell>
          <cell r="E219" t="str">
            <v>Boä noái caùp loaïi T cho côõ daây 3x95mm2-3x50mm2</v>
          </cell>
          <cell r="F219" t="str">
            <v>boä</v>
          </cell>
          <cell r="G219">
            <v>250</v>
          </cell>
          <cell r="I219">
            <v>470914</v>
          </cell>
          <cell r="J219">
            <v>292549</v>
          </cell>
        </row>
        <row r="220">
          <cell r="C220" t="str">
            <v>daucapng3x50</v>
          </cell>
          <cell r="D220" t="str">
            <v>07-6312</v>
          </cell>
          <cell r="E220" t="str">
            <v>Boä döøng caùp ngoaøi trôøi 3x50 mm2</v>
          </cell>
          <cell r="F220" t="str">
            <v>boä</v>
          </cell>
          <cell r="G220">
            <v>220</v>
          </cell>
          <cell r="I220">
            <v>5040</v>
          </cell>
          <cell r="J220">
            <v>38720</v>
          </cell>
        </row>
        <row r="221">
          <cell r="C221" t="str">
            <v>daucapng3x95</v>
          </cell>
          <cell r="D221" t="str">
            <v>07-6313</v>
          </cell>
          <cell r="E221" t="str">
            <v>Boä döøng caùp ngoaøi trôøiøø 3x95 mm2</v>
          </cell>
          <cell r="F221" t="str">
            <v>boä</v>
          </cell>
          <cell r="G221">
            <v>227.85</v>
          </cell>
          <cell r="I221">
            <v>5040</v>
          </cell>
          <cell r="J221">
            <v>42843</v>
          </cell>
        </row>
        <row r="222">
          <cell r="C222" t="str">
            <v>daucapng3x150</v>
          </cell>
          <cell r="D222" t="str">
            <v>07-6314</v>
          </cell>
          <cell r="E222" t="str">
            <v>Boä döøng caùp ngoaøi trôøiøø 3x150 mm2</v>
          </cell>
          <cell r="F222" t="str">
            <v>boä</v>
          </cell>
          <cell r="G222">
            <v>227.85</v>
          </cell>
          <cell r="I222">
            <v>5880</v>
          </cell>
          <cell r="J222">
            <v>47145</v>
          </cell>
        </row>
        <row r="223">
          <cell r="C223" t="str">
            <v>daucapng3x240</v>
          </cell>
          <cell r="D223" t="str">
            <v>07-6315</v>
          </cell>
          <cell r="E223" t="str">
            <v>Boä döøng caùp ngoaøi trôøiøø 3x240 mm2</v>
          </cell>
          <cell r="F223" t="str">
            <v>boä</v>
          </cell>
          <cell r="G223">
            <v>227.85</v>
          </cell>
          <cell r="I223">
            <v>5880</v>
          </cell>
          <cell r="J223">
            <v>52702</v>
          </cell>
        </row>
        <row r="224">
          <cell r="C224" t="str">
            <v>indaucapng3x240</v>
          </cell>
          <cell r="D224" t="str">
            <v>07-6315</v>
          </cell>
          <cell r="E224" t="str">
            <v>Boä döøng caùp trong nhaøø 3x240 mm2</v>
          </cell>
          <cell r="F224" t="str">
            <v>boä</v>
          </cell>
          <cell r="G224">
            <v>132.30000000000001</v>
          </cell>
          <cell r="I224">
            <v>5880</v>
          </cell>
          <cell r="J224">
            <v>52702</v>
          </cell>
        </row>
        <row r="225">
          <cell r="C225" t="str">
            <v>dauncapng3x50</v>
          </cell>
          <cell r="D225" t="str">
            <v>07-7312</v>
          </cell>
          <cell r="E225" t="str">
            <v>Boä ñaáu noái kieåu maøng phaân caùch (Screened separable) côõ daây 3x50 mm2</v>
          </cell>
          <cell r="F225" t="str">
            <v>boä</v>
          </cell>
          <cell r="G225">
            <v>180</v>
          </cell>
          <cell r="I225">
            <v>12758</v>
          </cell>
          <cell r="J225">
            <v>78694</v>
          </cell>
        </row>
        <row r="226">
          <cell r="C226" t="str">
            <v>dauncapng3x95</v>
          </cell>
          <cell r="D226" t="str">
            <v>07-7313</v>
          </cell>
          <cell r="E226" t="str">
            <v>Boä ñaáu noái kieåu maøng phaân caùch (Screened separable) côõ daây 3x95 mm2</v>
          </cell>
          <cell r="F226" t="str">
            <v>boä</v>
          </cell>
          <cell r="G226">
            <v>201.6</v>
          </cell>
          <cell r="I226">
            <v>12758</v>
          </cell>
          <cell r="J226">
            <v>87836</v>
          </cell>
        </row>
        <row r="227">
          <cell r="C227" t="str">
            <v>dauncapng3x150</v>
          </cell>
          <cell r="D227" t="str">
            <v>07-7314</v>
          </cell>
          <cell r="E227" t="str">
            <v>Boä ñaáu noái kieåu maøng phaân caùch (Screened separable) côõ daây 3x150 mm2</v>
          </cell>
          <cell r="F227" t="str">
            <v>boä</v>
          </cell>
          <cell r="G227">
            <v>337.05</v>
          </cell>
          <cell r="I227">
            <v>17010</v>
          </cell>
          <cell r="J227">
            <v>96799</v>
          </cell>
        </row>
        <row r="228">
          <cell r="C228" t="str">
            <v>dauncapng3x240</v>
          </cell>
          <cell r="D228" t="str">
            <v>07-7315</v>
          </cell>
          <cell r="E228" t="str">
            <v>Boä ñaáu noái kieåu maøng phaân caùch (Screened separable) côõ daây 3x240 mm2</v>
          </cell>
          <cell r="F228" t="str">
            <v>boä</v>
          </cell>
          <cell r="G228">
            <v>337.05</v>
          </cell>
          <cell r="I228">
            <v>17010</v>
          </cell>
          <cell r="J228">
            <v>105762</v>
          </cell>
        </row>
        <row r="229">
          <cell r="C229" t="str">
            <v>chupdaucapng3x240</v>
          </cell>
          <cell r="E229" t="str">
            <v xml:space="preserve">Chuïp ñaàu caùp ngaàm côõ 3x240mm2 </v>
          </cell>
          <cell r="F229" t="str">
            <v>boä</v>
          </cell>
          <cell r="G229">
            <v>4.83</v>
          </cell>
        </row>
        <row r="230">
          <cell r="C230" t="str">
            <v>chupdaucapng3x150</v>
          </cell>
          <cell r="E230" t="str">
            <v xml:space="preserve">Chuïp ñaàu caùp ngaàm côõ 3x150mm2 </v>
          </cell>
          <cell r="F230" t="str">
            <v>boä</v>
          </cell>
          <cell r="G230">
            <v>4.83</v>
          </cell>
        </row>
        <row r="231">
          <cell r="C231" t="str">
            <v>chupdaucapng3x95</v>
          </cell>
          <cell r="E231" t="str">
            <v xml:space="preserve">Chuïp ñaàu caùp ngaàm côõ 3x95mm2 </v>
          </cell>
          <cell r="F231" t="str">
            <v>boä</v>
          </cell>
          <cell r="G231">
            <v>4.5199999999999996</v>
          </cell>
        </row>
        <row r="232">
          <cell r="C232" t="str">
            <v>chupdaucapng3x50</v>
          </cell>
          <cell r="E232" t="str">
            <v xml:space="preserve">Chuïp ñaàu caùp ngaàm côõ 3x50mm2 </v>
          </cell>
          <cell r="F232" t="str">
            <v>boä</v>
          </cell>
          <cell r="G232">
            <v>4.5199999999999996</v>
          </cell>
        </row>
        <row r="233">
          <cell r="C233" t="str">
            <v>T50-3</v>
          </cell>
          <cell r="D233" t="str">
            <v>01-1142</v>
          </cell>
          <cell r="E233" t="str">
            <v>MBA 3 pha 22/0,4KV-50KVA</v>
          </cell>
          <cell r="F233" t="str">
            <v>maùy</v>
          </cell>
          <cell r="G233">
            <v>1296.7857142857142</v>
          </cell>
          <cell r="I233">
            <v>776207</v>
          </cell>
          <cell r="J233">
            <v>58692</v>
          </cell>
          <cell r="K233">
            <v>107252</v>
          </cell>
          <cell r="L233">
            <v>610</v>
          </cell>
        </row>
        <row r="234">
          <cell r="C234" t="str">
            <v>T100-3</v>
          </cell>
          <cell r="D234" t="str">
            <v>01-1143</v>
          </cell>
          <cell r="E234" t="str">
            <v>MBA 3 pha 22/0,4KV-100KVA</v>
          </cell>
          <cell r="F234" t="str">
            <v>maùy</v>
          </cell>
          <cell r="G234">
            <v>1706.25</v>
          </cell>
          <cell r="I234">
            <v>776829</v>
          </cell>
          <cell r="J234">
            <v>71715</v>
          </cell>
          <cell r="K234">
            <v>107252</v>
          </cell>
          <cell r="L234">
            <v>610</v>
          </cell>
        </row>
        <row r="235">
          <cell r="C235" t="str">
            <v>T100-3(22/0,4-0,2)</v>
          </cell>
          <cell r="D235" t="str">
            <v>01-1143</v>
          </cell>
          <cell r="E235" t="str">
            <v>MBA 3 pha 22/0,4-0,2KV-100KVA</v>
          </cell>
          <cell r="F235" t="str">
            <v>maùy</v>
          </cell>
          <cell r="G235">
            <v>1876.8750000000002</v>
          </cell>
          <cell r="I235">
            <v>776829</v>
          </cell>
          <cell r="J235">
            <v>71715</v>
          </cell>
          <cell r="K235">
            <v>107252</v>
          </cell>
        </row>
        <row r="236">
          <cell r="C236" t="str">
            <v>T160-3</v>
          </cell>
          <cell r="D236" t="str">
            <v>01-1144</v>
          </cell>
          <cell r="E236" t="str">
            <v>MBA 3 pha 22/0,4KV-160KVA</v>
          </cell>
          <cell r="F236" t="str">
            <v>maùy</v>
          </cell>
          <cell r="G236">
            <v>1857.45</v>
          </cell>
          <cell r="I236">
            <v>776829</v>
          </cell>
          <cell r="J236">
            <v>84063</v>
          </cell>
          <cell r="K236">
            <v>107252</v>
          </cell>
          <cell r="L236">
            <v>610</v>
          </cell>
        </row>
        <row r="237">
          <cell r="C237" t="str">
            <v>T250-3</v>
          </cell>
          <cell r="D237" t="str">
            <v>01-1145</v>
          </cell>
          <cell r="E237" t="str">
            <v>MBA 3 pha 22/0,4KV-250KVA</v>
          </cell>
          <cell r="F237" t="str">
            <v>maùy</v>
          </cell>
          <cell r="G237">
            <v>2386.65</v>
          </cell>
          <cell r="I237">
            <v>776829</v>
          </cell>
          <cell r="J237">
            <v>98270</v>
          </cell>
          <cell r="K237">
            <v>127832</v>
          </cell>
          <cell r="L237">
            <v>610</v>
          </cell>
        </row>
        <row r="238">
          <cell r="C238" t="str">
            <v>T400-3</v>
          </cell>
          <cell r="D238" t="str">
            <v>01-1146</v>
          </cell>
          <cell r="E238" t="str">
            <v>MBA 3 pha 22/0,4KV-400KVA</v>
          </cell>
          <cell r="F238" t="str">
            <v>maùy</v>
          </cell>
          <cell r="G238">
            <v>4620</v>
          </cell>
          <cell r="I238">
            <v>776829</v>
          </cell>
          <cell r="J238">
            <v>117214</v>
          </cell>
          <cell r="K238">
            <v>127832</v>
          </cell>
          <cell r="L238">
            <v>610</v>
          </cell>
        </row>
        <row r="239">
          <cell r="C239" t="str">
            <v>T400-3(22/0,4-0,2)</v>
          </cell>
          <cell r="D239" t="str">
            <v>01-1146</v>
          </cell>
          <cell r="E239" t="str">
            <v>MBA 3 pha 22/0,4-0,2KV-400KVA</v>
          </cell>
          <cell r="F239" t="str">
            <v>maùy</v>
          </cell>
          <cell r="G239">
            <v>5082</v>
          </cell>
          <cell r="I239">
            <v>776829</v>
          </cell>
          <cell r="J239">
            <v>117214</v>
          </cell>
          <cell r="K239">
            <v>127832</v>
          </cell>
          <cell r="L239">
            <v>610</v>
          </cell>
        </row>
        <row r="240">
          <cell r="C240" t="str">
            <v>T630-3</v>
          </cell>
          <cell r="D240" t="str">
            <v>01-1147</v>
          </cell>
          <cell r="E240" t="str">
            <v>MBA 3 pha 22/0,4KV-630KVA</v>
          </cell>
          <cell r="F240" t="str">
            <v>maùy</v>
          </cell>
          <cell r="G240">
            <v>5775</v>
          </cell>
          <cell r="I240">
            <v>776829</v>
          </cell>
          <cell r="J240">
            <v>136158</v>
          </cell>
          <cell r="K240">
            <v>145471</v>
          </cell>
          <cell r="L240">
            <v>610</v>
          </cell>
        </row>
        <row r="241">
          <cell r="C241" t="str">
            <v>T800-3</v>
          </cell>
          <cell r="D241" t="str">
            <v>01-1148</v>
          </cell>
          <cell r="E241" t="str">
            <v>MBA 3 pha 22/0,4KV-800KVA</v>
          </cell>
          <cell r="F241" t="str">
            <v>maùy</v>
          </cell>
          <cell r="G241">
            <v>6405</v>
          </cell>
          <cell r="I241">
            <v>776829</v>
          </cell>
          <cell r="J241">
            <v>136158</v>
          </cell>
          <cell r="K241">
            <v>145471</v>
          </cell>
          <cell r="L241">
            <v>610</v>
          </cell>
        </row>
        <row r="242">
          <cell r="C242" t="str">
            <v>T800-3hb</v>
          </cell>
          <cell r="D242" t="str">
            <v>01.1147</v>
          </cell>
          <cell r="E242" t="str">
            <v xml:space="preserve">MBA 3 pha 22/0,4KV-800KVA </v>
          </cell>
          <cell r="F242" t="str">
            <v>maùy</v>
          </cell>
          <cell r="G242">
            <v>8715</v>
          </cell>
          <cell r="I242">
            <v>776829</v>
          </cell>
          <cell r="J242">
            <v>136158</v>
          </cell>
          <cell r="K242">
            <v>145471</v>
          </cell>
          <cell r="L242">
            <v>610</v>
          </cell>
        </row>
        <row r="243">
          <cell r="C243" t="str">
            <v>T630-3hb</v>
          </cell>
          <cell r="D243" t="str">
            <v>01.1147</v>
          </cell>
          <cell r="E243" t="str">
            <v>MBA 3 pha 22/0,4KV-630KVA</v>
          </cell>
          <cell r="F243" t="str">
            <v>maùy</v>
          </cell>
          <cell r="G243">
            <v>6825</v>
          </cell>
          <cell r="I243">
            <v>776829</v>
          </cell>
          <cell r="J243">
            <v>136158</v>
          </cell>
          <cell r="K243">
            <v>145471</v>
          </cell>
          <cell r="L243">
            <v>610</v>
          </cell>
        </row>
        <row r="244">
          <cell r="C244" t="str">
            <v>T400-3hb</v>
          </cell>
          <cell r="D244" t="str">
            <v>01.1146</v>
          </cell>
          <cell r="E244" t="str">
            <v>MBA 3 pha 22/0,4KV-400KVA</v>
          </cell>
          <cell r="F244" t="str">
            <v>maùy</v>
          </cell>
          <cell r="G244">
            <v>5670</v>
          </cell>
          <cell r="I244">
            <v>776829</v>
          </cell>
          <cell r="J244">
            <v>117214</v>
          </cell>
          <cell r="K244">
            <v>127832</v>
          </cell>
          <cell r="L244">
            <v>610</v>
          </cell>
        </row>
        <row r="245">
          <cell r="C245" t="str">
            <v>T15-1</v>
          </cell>
          <cell r="D245" t="str">
            <v>01-1161</v>
          </cell>
          <cell r="E245" t="str">
            <v>MBA 1 pha 12,7/0,22-0,4KV-15KVA</v>
          </cell>
          <cell r="F245" t="str">
            <v>maùy</v>
          </cell>
          <cell r="G245">
            <v>452.25</v>
          </cell>
          <cell r="I245">
            <v>768274</v>
          </cell>
          <cell r="J245">
            <v>38564</v>
          </cell>
          <cell r="K245">
            <v>91845</v>
          </cell>
          <cell r="L245">
            <v>610</v>
          </cell>
        </row>
        <row r="246">
          <cell r="C246" t="str">
            <v>T25-1</v>
          </cell>
          <cell r="D246" t="str">
            <v>01-1161</v>
          </cell>
          <cell r="E246" t="str">
            <v>MBA 1 pha 12,7/0,22-0,4KV-25KVA</v>
          </cell>
          <cell r="F246" t="str">
            <v>maùy</v>
          </cell>
          <cell r="G246">
            <v>573.29999999999995</v>
          </cell>
          <cell r="I246">
            <v>768274</v>
          </cell>
          <cell r="J246">
            <v>38564</v>
          </cell>
          <cell r="K246">
            <v>91845</v>
          </cell>
          <cell r="L246">
            <v>610</v>
          </cell>
        </row>
        <row r="247">
          <cell r="C247" t="str">
            <v>T375-1</v>
          </cell>
          <cell r="D247" t="str">
            <v>01-1162</v>
          </cell>
          <cell r="E247" t="str">
            <v>MBA 1 pha 12,7/0,22-0,4KV-37,5KVA</v>
          </cell>
          <cell r="F247" t="str">
            <v>maùy</v>
          </cell>
          <cell r="G247">
            <v>657.09</v>
          </cell>
          <cell r="I247">
            <v>770434</v>
          </cell>
          <cell r="J247">
            <v>44484</v>
          </cell>
          <cell r="K247">
            <v>91845</v>
          </cell>
          <cell r="L247">
            <v>610</v>
          </cell>
        </row>
        <row r="248">
          <cell r="C248" t="str">
            <v>T50-1</v>
          </cell>
          <cell r="D248" t="str">
            <v>01-1162</v>
          </cell>
          <cell r="E248" t="str">
            <v>MBA 1 pha 12,7/0,22-0,4KV-50KVA</v>
          </cell>
          <cell r="F248" t="str">
            <v>maùy</v>
          </cell>
          <cell r="G248">
            <v>792.7</v>
          </cell>
          <cell r="I248">
            <v>770434</v>
          </cell>
          <cell r="J248">
            <v>44484</v>
          </cell>
          <cell r="K248">
            <v>91845</v>
          </cell>
          <cell r="L248">
            <v>610</v>
          </cell>
        </row>
        <row r="249">
          <cell r="C249" t="str">
            <v>CC3</v>
          </cell>
          <cell r="E249" t="str">
            <v>Fuse link 3A</v>
          </cell>
          <cell r="F249" t="str">
            <v>caùi</v>
          </cell>
          <cell r="G249">
            <v>1.58</v>
          </cell>
        </row>
        <row r="250">
          <cell r="C250" t="str">
            <v>CC6</v>
          </cell>
          <cell r="E250" t="str">
            <v>Fuse link 6A</v>
          </cell>
          <cell r="F250" t="str">
            <v>caùi</v>
          </cell>
          <cell r="G250">
            <v>1.68</v>
          </cell>
        </row>
        <row r="251">
          <cell r="C251" t="str">
            <v>CC10</v>
          </cell>
          <cell r="E251" t="str">
            <v>Fuse link 10A</v>
          </cell>
          <cell r="F251" t="str">
            <v>caùi</v>
          </cell>
          <cell r="G251">
            <v>1.79</v>
          </cell>
        </row>
        <row r="252">
          <cell r="C252" t="str">
            <v>CC16</v>
          </cell>
          <cell r="E252" t="str">
            <v>Fuse link 16A</v>
          </cell>
          <cell r="F252" t="str">
            <v>caùi</v>
          </cell>
          <cell r="G252">
            <v>1.89</v>
          </cell>
        </row>
        <row r="253">
          <cell r="C253" t="str">
            <v>CC20</v>
          </cell>
          <cell r="E253" t="str">
            <v>Fuse link 20A</v>
          </cell>
          <cell r="F253" t="str">
            <v>caùi</v>
          </cell>
          <cell r="G253">
            <v>1.94</v>
          </cell>
        </row>
        <row r="254">
          <cell r="C254" t="str">
            <v>CC25</v>
          </cell>
          <cell r="E254" t="str">
            <v>Fuse link 25A</v>
          </cell>
          <cell r="F254" t="str">
            <v>caùi</v>
          </cell>
          <cell r="G254">
            <v>2</v>
          </cell>
        </row>
        <row r="255">
          <cell r="C255" t="str">
            <v>CC40</v>
          </cell>
          <cell r="E255" t="str">
            <v>Fuse link 40A</v>
          </cell>
          <cell r="F255" t="str">
            <v>caùi</v>
          </cell>
          <cell r="G255">
            <v>2.21</v>
          </cell>
        </row>
        <row r="256">
          <cell r="C256" t="str">
            <v>Tuphanphoi3p-3x15</v>
          </cell>
          <cell r="D256" t="str">
            <v>05-1102</v>
          </cell>
          <cell r="E256" t="str">
            <v>Tuû phaân phoái haï theá 3 pha</v>
          </cell>
          <cell r="F256" t="str">
            <v>tuû</v>
          </cell>
          <cell r="G256">
            <v>450</v>
          </cell>
          <cell r="I256">
            <v>35673</v>
          </cell>
          <cell r="J256">
            <v>48712</v>
          </cell>
          <cell r="K256">
            <v>30633</v>
          </cell>
        </row>
        <row r="257">
          <cell r="C257" t="str">
            <v>Tuphanphoi1p-15</v>
          </cell>
          <cell r="D257" t="str">
            <v>05-1101</v>
          </cell>
          <cell r="E257" t="str">
            <v>Tuû phaân phoái haï theá 1 pha</v>
          </cell>
          <cell r="F257" t="str">
            <v>tuû</v>
          </cell>
          <cell r="G257">
            <v>350</v>
          </cell>
          <cell r="H257">
            <v>350</v>
          </cell>
          <cell r="I257">
            <v>34793</v>
          </cell>
          <cell r="J257">
            <v>42285</v>
          </cell>
          <cell r="K257">
            <v>30633</v>
          </cell>
          <cell r="L257">
            <v>30633</v>
          </cell>
        </row>
        <row r="258">
          <cell r="C258" t="str">
            <v>Tuphanphoi1p-25</v>
          </cell>
          <cell r="D258" t="str">
            <v>05-1101</v>
          </cell>
          <cell r="E258" t="str">
            <v>Tuû phaân phoái haï theá 1 pha</v>
          </cell>
          <cell r="F258" t="str">
            <v>tuû</v>
          </cell>
          <cell r="G258">
            <v>350</v>
          </cell>
          <cell r="I258">
            <v>34793</v>
          </cell>
          <cell r="J258">
            <v>42285</v>
          </cell>
          <cell r="K258">
            <v>30633</v>
          </cell>
        </row>
        <row r="259">
          <cell r="C259" t="str">
            <v>Tuphanphoi1p-37,5</v>
          </cell>
          <cell r="D259" t="str">
            <v>05-1101</v>
          </cell>
          <cell r="E259" t="str">
            <v>Tuû phaân phoái haï theá 1 pha</v>
          </cell>
          <cell r="F259" t="str">
            <v>tuû</v>
          </cell>
          <cell r="G259">
            <v>350</v>
          </cell>
          <cell r="I259">
            <v>34793</v>
          </cell>
          <cell r="J259">
            <v>42285</v>
          </cell>
          <cell r="K259">
            <v>30633</v>
          </cell>
          <cell r="L259">
            <v>610</v>
          </cell>
        </row>
        <row r="260">
          <cell r="C260" t="str">
            <v>Tuphanphoi1p-75</v>
          </cell>
          <cell r="D260" t="str">
            <v>05-1101</v>
          </cell>
          <cell r="E260" t="str">
            <v xml:space="preserve">Tuû phaân phoái haï theá 1 pha </v>
          </cell>
          <cell r="F260" t="str">
            <v>tuû</v>
          </cell>
          <cell r="G260">
            <v>350</v>
          </cell>
          <cell r="I260">
            <v>34793</v>
          </cell>
          <cell r="J260">
            <v>42285</v>
          </cell>
          <cell r="K260">
            <v>30633</v>
          </cell>
          <cell r="L260">
            <v>610</v>
          </cell>
        </row>
        <row r="261">
          <cell r="C261" t="str">
            <v>Tuphanphoi1p-50</v>
          </cell>
          <cell r="D261" t="str">
            <v>05-1101</v>
          </cell>
          <cell r="E261" t="str">
            <v xml:space="preserve">Tuû phaân phoái haï theá traïm 1 pha </v>
          </cell>
          <cell r="F261" t="str">
            <v>tuû</v>
          </cell>
          <cell r="G261">
            <v>350</v>
          </cell>
          <cell r="I261">
            <v>34793</v>
          </cell>
          <cell r="J261">
            <v>42285</v>
          </cell>
          <cell r="K261">
            <v>30633</v>
          </cell>
          <cell r="L261">
            <v>610</v>
          </cell>
        </row>
        <row r="262">
          <cell r="C262" t="str">
            <v>Tuphanphoi3p</v>
          </cell>
          <cell r="D262" t="str">
            <v>05-1102</v>
          </cell>
          <cell r="E262" t="str">
            <v xml:space="preserve">Tuû phaân phoái haï theá traïm 3 pha </v>
          </cell>
          <cell r="F262" t="str">
            <v>tuû</v>
          </cell>
          <cell r="G262">
            <v>450</v>
          </cell>
          <cell r="I262">
            <v>35673</v>
          </cell>
          <cell r="J262">
            <v>48712</v>
          </cell>
          <cell r="K262">
            <v>30633</v>
          </cell>
        </row>
        <row r="263">
          <cell r="C263" t="str">
            <v>Tuphanphoi3p-50</v>
          </cell>
          <cell r="D263" t="str">
            <v>05-1102</v>
          </cell>
          <cell r="E263" t="str">
            <v xml:space="preserve">Tuû phaân phoái haï theá traïm 3 pha </v>
          </cell>
          <cell r="F263" t="str">
            <v>tuû</v>
          </cell>
          <cell r="G263">
            <v>450</v>
          </cell>
          <cell r="I263">
            <v>35673</v>
          </cell>
          <cell r="J263">
            <v>48712</v>
          </cell>
          <cell r="K263">
            <v>30633</v>
          </cell>
        </row>
        <row r="264">
          <cell r="C264" t="str">
            <v>Tuphanphoi3p-100</v>
          </cell>
          <cell r="D264" t="str">
            <v>05-1102</v>
          </cell>
          <cell r="E264" t="str">
            <v xml:space="preserve">Tuû phaân phoái haï theá traïm 3 pha </v>
          </cell>
          <cell r="F264" t="str">
            <v>tuû</v>
          </cell>
          <cell r="G264">
            <v>450</v>
          </cell>
          <cell r="I264">
            <v>35673</v>
          </cell>
          <cell r="J264">
            <v>48712</v>
          </cell>
          <cell r="K264">
            <v>30633</v>
          </cell>
          <cell r="L264">
            <v>610</v>
          </cell>
        </row>
        <row r="265">
          <cell r="C265" t="str">
            <v>Tuphanphoi3p-75</v>
          </cell>
          <cell r="D265" t="str">
            <v>05-1102</v>
          </cell>
          <cell r="E265" t="str">
            <v xml:space="preserve">Tuû phaân phoái haï theá traïm 3 pha </v>
          </cell>
          <cell r="F265" t="str">
            <v>tuû</v>
          </cell>
          <cell r="G265">
            <v>450</v>
          </cell>
          <cell r="I265">
            <v>35673</v>
          </cell>
          <cell r="J265">
            <v>48712</v>
          </cell>
          <cell r="K265">
            <v>30633</v>
          </cell>
          <cell r="L265">
            <v>610</v>
          </cell>
        </row>
        <row r="266">
          <cell r="C266" t="str">
            <v>Tuphanphoi3p-160</v>
          </cell>
          <cell r="D266" t="str">
            <v>05-1102</v>
          </cell>
          <cell r="E266" t="str">
            <v xml:space="preserve">Tuû phaân phoái haï theá traïm 3 pha </v>
          </cell>
          <cell r="F266" t="str">
            <v>tuû</v>
          </cell>
          <cell r="G266">
            <v>450</v>
          </cell>
          <cell r="I266">
            <v>35673</v>
          </cell>
          <cell r="J266">
            <v>48712</v>
          </cell>
          <cell r="K266">
            <v>30633</v>
          </cell>
          <cell r="L266">
            <v>610</v>
          </cell>
        </row>
        <row r="267">
          <cell r="C267" t="str">
            <v>Tuphanphoi3p-250</v>
          </cell>
          <cell r="D267" t="str">
            <v>05-1102</v>
          </cell>
          <cell r="E267" t="str">
            <v xml:space="preserve">Tuû phaân phoái haï theá traïm 3 pha </v>
          </cell>
          <cell r="F267" t="str">
            <v>tuû</v>
          </cell>
          <cell r="G267">
            <v>450</v>
          </cell>
          <cell r="I267">
            <v>35673</v>
          </cell>
          <cell r="J267">
            <v>48712</v>
          </cell>
          <cell r="K267">
            <v>30633</v>
          </cell>
          <cell r="L267">
            <v>610</v>
          </cell>
        </row>
        <row r="268">
          <cell r="C268" t="str">
            <v>Tuphanphoi3p-400</v>
          </cell>
          <cell r="D268" t="str">
            <v>05-1102</v>
          </cell>
          <cell r="E268" t="str">
            <v>Tuû phaân phoái haï theá traïm 3 pha</v>
          </cell>
          <cell r="F268" t="str">
            <v>tuû</v>
          </cell>
          <cell r="G268">
            <v>450</v>
          </cell>
          <cell r="I268">
            <v>35673</v>
          </cell>
          <cell r="J268">
            <v>48712</v>
          </cell>
          <cell r="K268">
            <v>30633</v>
          </cell>
          <cell r="L268">
            <v>610</v>
          </cell>
        </row>
        <row r="269">
          <cell r="C269" t="str">
            <v>Tuphanphoi3p-630</v>
          </cell>
          <cell r="D269" t="str">
            <v>05-1102</v>
          </cell>
          <cell r="E269" t="str">
            <v xml:space="preserve">Tuû phaân phoái haï theá traïm 3 pha </v>
          </cell>
          <cell r="F269" t="str">
            <v>tuû</v>
          </cell>
          <cell r="G269">
            <v>450</v>
          </cell>
          <cell r="I269">
            <v>35673</v>
          </cell>
          <cell r="J269">
            <v>48712</v>
          </cell>
          <cell r="K269">
            <v>30633</v>
          </cell>
          <cell r="L269">
            <v>610</v>
          </cell>
        </row>
        <row r="270">
          <cell r="C270" t="str">
            <v>Tuphanphoi3p-800</v>
          </cell>
          <cell r="D270" t="str">
            <v>05-1102</v>
          </cell>
          <cell r="E270" t="str">
            <v xml:space="preserve">Tuû phaân phoái haï theá traïm 3 pha </v>
          </cell>
          <cell r="F270" t="str">
            <v>tuû</v>
          </cell>
          <cell r="G270">
            <v>450</v>
          </cell>
          <cell r="I270">
            <v>35673</v>
          </cell>
          <cell r="J270">
            <v>48712</v>
          </cell>
          <cell r="K270">
            <v>30633</v>
          </cell>
          <cell r="L270">
            <v>610</v>
          </cell>
        </row>
        <row r="271">
          <cell r="C271" t="str">
            <v>CV22KV-25</v>
          </cell>
          <cell r="D271" t="str">
            <v>04-4201</v>
          </cell>
          <cell r="E271" t="str">
            <v>Caùp ñoàng boïc 22kV -25mm2</v>
          </cell>
          <cell r="F271" t="str">
            <v>m</v>
          </cell>
          <cell r="G271">
            <v>2.63</v>
          </cell>
          <cell r="I271">
            <v>958</v>
          </cell>
          <cell r="J271">
            <v>921</v>
          </cell>
        </row>
        <row r="272">
          <cell r="C272" t="str">
            <v>CV300</v>
          </cell>
          <cell r="D272" t="str">
            <v>04-4203</v>
          </cell>
          <cell r="E272" t="str">
            <v>Caùp ñoàng XLPE-300mm2</v>
          </cell>
          <cell r="F272" t="str">
            <v>m</v>
          </cell>
          <cell r="G272">
            <v>7.56</v>
          </cell>
          <cell r="I272">
            <v>975</v>
          </cell>
          <cell r="J272">
            <v>3069</v>
          </cell>
        </row>
        <row r="273">
          <cell r="C273" t="str">
            <v>CV240</v>
          </cell>
          <cell r="D273" t="str">
            <v>04-4203</v>
          </cell>
          <cell r="E273" t="str">
            <v>Caùp ñoàng XLPE-240mm2</v>
          </cell>
          <cell r="F273" t="str">
            <v>m</v>
          </cell>
          <cell r="G273">
            <v>6.09</v>
          </cell>
          <cell r="I273">
            <v>975</v>
          </cell>
          <cell r="J273">
            <v>3069</v>
          </cell>
        </row>
        <row r="274">
          <cell r="C274" t="str">
            <v>CV185</v>
          </cell>
          <cell r="D274" t="str">
            <v>04-4203</v>
          </cell>
          <cell r="E274" t="str">
            <v>Caùp ñoàng XLPE-185mm2</v>
          </cell>
          <cell r="F274" t="str">
            <v>m</v>
          </cell>
          <cell r="G274">
            <v>5.04</v>
          </cell>
          <cell r="I274">
            <v>975</v>
          </cell>
          <cell r="J274">
            <v>3069</v>
          </cell>
        </row>
        <row r="275">
          <cell r="C275" t="str">
            <v>CV100</v>
          </cell>
          <cell r="D275" t="str">
            <v>04-4202</v>
          </cell>
          <cell r="E275" t="str">
            <v>Caùp ñoàng XLPE-100mm2</v>
          </cell>
          <cell r="F275" t="str">
            <v>m</v>
          </cell>
          <cell r="G275">
            <v>2.1</v>
          </cell>
          <cell r="I275">
            <v>958</v>
          </cell>
          <cell r="J275">
            <v>2455</v>
          </cell>
        </row>
        <row r="276">
          <cell r="C276" t="str">
            <v>CV150</v>
          </cell>
          <cell r="D276" t="str">
            <v>04-4201</v>
          </cell>
          <cell r="E276" t="str">
            <v>Caùp ñoàng XLPE-150mm2</v>
          </cell>
          <cell r="F276" t="str">
            <v>m</v>
          </cell>
          <cell r="G276">
            <v>3.89</v>
          </cell>
          <cell r="I276">
            <v>958</v>
          </cell>
          <cell r="J276">
            <v>921</v>
          </cell>
        </row>
        <row r="277">
          <cell r="C277" t="str">
            <v>CV50</v>
          </cell>
          <cell r="D277" t="str">
            <v>04-4201</v>
          </cell>
          <cell r="E277" t="str">
            <v>Caùp ñoàng XLPE-50mm2</v>
          </cell>
          <cell r="F277" t="str">
            <v>m</v>
          </cell>
          <cell r="G277">
            <v>3.7</v>
          </cell>
          <cell r="I277">
            <v>958</v>
          </cell>
          <cell r="J277">
            <v>921</v>
          </cell>
        </row>
        <row r="278">
          <cell r="C278" t="str">
            <v>CV95</v>
          </cell>
          <cell r="D278" t="str">
            <v>04-4201</v>
          </cell>
          <cell r="E278" t="str">
            <v>Caùp ñoàng XLPE-95mm2</v>
          </cell>
          <cell r="F278" t="str">
            <v>m</v>
          </cell>
          <cell r="G278">
            <v>2.21</v>
          </cell>
          <cell r="I278">
            <v>958</v>
          </cell>
          <cell r="J278">
            <v>921</v>
          </cell>
        </row>
        <row r="279">
          <cell r="C279" t="str">
            <v>CV70</v>
          </cell>
          <cell r="D279" t="str">
            <v>04-4201</v>
          </cell>
          <cell r="E279" t="str">
            <v>Caùp ñoàng boïc haï theá CV-70mm2</v>
          </cell>
          <cell r="F279" t="str">
            <v>m</v>
          </cell>
          <cell r="G279">
            <v>1.89</v>
          </cell>
          <cell r="I279">
            <v>958</v>
          </cell>
          <cell r="J279">
            <v>921</v>
          </cell>
        </row>
        <row r="280">
          <cell r="C280" t="str">
            <v>collier114</v>
          </cell>
          <cell r="E280" t="str">
            <v>Coïllier baét oáng PVC O114 (saét deïp 40x4)</v>
          </cell>
          <cell r="F280" t="str">
            <v>caùi</v>
          </cell>
          <cell r="H280">
            <v>5115.8760000000002</v>
          </cell>
          <cell r="L280">
            <v>0.3</v>
          </cell>
        </row>
        <row r="281">
          <cell r="C281" t="str">
            <v>dcosse2x300</v>
          </cell>
          <cell r="D281" t="str">
            <v>03-4009</v>
          </cell>
          <cell r="E281" t="str">
            <v>Ñaàu cosse tieát dieän 2x300mm2</v>
          </cell>
          <cell r="F281" t="str">
            <v>caùi</v>
          </cell>
          <cell r="H281">
            <v>134794</v>
          </cell>
          <cell r="J281">
            <v>3315.1</v>
          </cell>
          <cell r="K281">
            <v>3644.9</v>
          </cell>
        </row>
        <row r="282">
          <cell r="C282" t="str">
            <v>dcosse3x300</v>
          </cell>
          <cell r="D282" t="str">
            <v>03-4009</v>
          </cell>
          <cell r="E282" t="str">
            <v>Ñaàu cosse tieát dieän 3x300mm2</v>
          </cell>
          <cell r="F282" t="str">
            <v>caùi</v>
          </cell>
          <cell r="H282">
            <v>148273.40000000002</v>
          </cell>
          <cell r="J282">
            <v>3315.1</v>
          </cell>
          <cell r="K282">
            <v>3644.9</v>
          </cell>
        </row>
        <row r="283">
          <cell r="C283" t="str">
            <v>dcosse300</v>
          </cell>
          <cell r="D283" t="str">
            <v>03-4009</v>
          </cell>
          <cell r="E283" t="str">
            <v>Ñaàu cosse tieát dieän 300mm2</v>
          </cell>
          <cell r="F283" t="str">
            <v>caùi</v>
          </cell>
          <cell r="H283">
            <v>122540</v>
          </cell>
          <cell r="J283">
            <v>3315.1</v>
          </cell>
          <cell r="K283">
            <v>3644.9</v>
          </cell>
          <cell r="L283">
            <v>0.2</v>
          </cell>
        </row>
        <row r="284">
          <cell r="C284" t="str">
            <v>dcosse240</v>
          </cell>
          <cell r="D284" t="str">
            <v>03-4008</v>
          </cell>
          <cell r="E284" t="str">
            <v>Ñaàu cosse tieát dieän 240mm2</v>
          </cell>
          <cell r="F284" t="str">
            <v>caùi</v>
          </cell>
          <cell r="H284">
            <v>80960</v>
          </cell>
          <cell r="J284">
            <v>2790.8</v>
          </cell>
          <cell r="K284">
            <v>1375</v>
          </cell>
          <cell r="L284">
            <v>0.2</v>
          </cell>
        </row>
        <row r="285">
          <cell r="C285" t="str">
            <v>dcosse2x240</v>
          </cell>
          <cell r="D285" t="str">
            <v>03-4008</v>
          </cell>
          <cell r="E285" t="str">
            <v>Ñaàu cosse tieát dieän 2x240mm2</v>
          </cell>
          <cell r="F285" t="str">
            <v>caùi</v>
          </cell>
          <cell r="H285">
            <v>89056</v>
          </cell>
          <cell r="J285">
            <v>2790.8</v>
          </cell>
          <cell r="K285">
            <v>1375</v>
          </cell>
          <cell r="L285">
            <v>0.2</v>
          </cell>
        </row>
        <row r="286">
          <cell r="C286" t="str">
            <v>dcosse3x240</v>
          </cell>
          <cell r="D286" t="str">
            <v>03-4008</v>
          </cell>
          <cell r="E286" t="str">
            <v>Ñaàu cosse tieát dieän 3x240mm2</v>
          </cell>
          <cell r="F286" t="str">
            <v>caùi</v>
          </cell>
          <cell r="H286">
            <v>97961.600000000006</v>
          </cell>
          <cell r="J286">
            <v>2790.8</v>
          </cell>
          <cell r="K286">
            <v>1375</v>
          </cell>
          <cell r="L286">
            <v>0.2</v>
          </cell>
        </row>
        <row r="287">
          <cell r="C287" t="str">
            <v>dcosse185</v>
          </cell>
          <cell r="D287" t="str">
            <v>03-4007</v>
          </cell>
          <cell r="E287" t="str">
            <v>Ñaàu cosse tieát dieän 185mm2</v>
          </cell>
          <cell r="F287" t="str">
            <v>caùi</v>
          </cell>
          <cell r="H287">
            <v>54016</v>
          </cell>
          <cell r="J287">
            <v>2232.6</v>
          </cell>
          <cell r="K287">
            <v>2343.1999999999998</v>
          </cell>
          <cell r="L287">
            <v>0.2</v>
          </cell>
        </row>
        <row r="288">
          <cell r="C288" t="str">
            <v>dcosse2x185</v>
          </cell>
          <cell r="D288" t="str">
            <v>03-4007</v>
          </cell>
          <cell r="E288" t="str">
            <v>Ñaàu cosse ñoàng tieát dieän 2x185mm2</v>
          </cell>
          <cell r="F288" t="str">
            <v>caùi</v>
          </cell>
          <cell r="H288">
            <v>59417.600000000006</v>
          </cell>
          <cell r="J288">
            <v>2232.6</v>
          </cell>
          <cell r="K288">
            <v>2343.1999999999998</v>
          </cell>
        </row>
        <row r="289">
          <cell r="C289" t="str">
            <v>dcosse150</v>
          </cell>
          <cell r="D289" t="str">
            <v>03-4006</v>
          </cell>
          <cell r="E289" t="str">
            <v>Ñaàu cosse tieát dieän 150mm2</v>
          </cell>
          <cell r="F289" t="str">
            <v>caùi</v>
          </cell>
          <cell r="H289">
            <v>37950</v>
          </cell>
          <cell r="J289">
            <v>1860.5</v>
          </cell>
          <cell r="K289">
            <v>2082.8000000000002</v>
          </cell>
          <cell r="L289">
            <v>0.2</v>
          </cell>
        </row>
        <row r="290">
          <cell r="C290" t="str">
            <v>dcosse100</v>
          </cell>
          <cell r="D290" t="str">
            <v>03-4005</v>
          </cell>
          <cell r="E290" t="str">
            <v>Ñaàu cosse tieát dieän 100mm2</v>
          </cell>
          <cell r="F290" t="str">
            <v>caùi</v>
          </cell>
          <cell r="H290">
            <v>19030</v>
          </cell>
          <cell r="J290">
            <v>1522.3</v>
          </cell>
          <cell r="K290">
            <v>1822.5</v>
          </cell>
          <cell r="L290">
            <v>0.2</v>
          </cell>
        </row>
        <row r="291">
          <cell r="C291" t="str">
            <v>dcosse95</v>
          </cell>
          <cell r="D291" t="str">
            <v>03-4004</v>
          </cell>
          <cell r="E291" t="str">
            <v>Ñaàu cosse tieát dieän 95mm2</v>
          </cell>
          <cell r="F291" t="str">
            <v>caùi</v>
          </cell>
          <cell r="H291">
            <v>19030</v>
          </cell>
          <cell r="J291">
            <v>1184</v>
          </cell>
          <cell r="K291">
            <v>1562.1</v>
          </cell>
          <cell r="L291">
            <v>0.2</v>
          </cell>
        </row>
        <row r="292">
          <cell r="C292" t="str">
            <v>dcosse70</v>
          </cell>
          <cell r="D292" t="str">
            <v>03-4003</v>
          </cell>
          <cell r="E292" t="str">
            <v>Ñaàu cosse tieát dieän 70mm2</v>
          </cell>
          <cell r="F292" t="str">
            <v>caùi</v>
          </cell>
          <cell r="H292">
            <v>12970</v>
          </cell>
          <cell r="J292">
            <v>930.3</v>
          </cell>
          <cell r="K292">
            <v>1562.1</v>
          </cell>
          <cell r="L292">
            <v>0.2</v>
          </cell>
        </row>
        <row r="293">
          <cell r="C293" t="str">
            <v>dcosse22</v>
          </cell>
          <cell r="D293" t="str">
            <v>03-4001</v>
          </cell>
          <cell r="E293" t="str">
            <v>Ñaàu cosse tieát dieän 25mm2</v>
          </cell>
          <cell r="F293" t="str">
            <v>caùi</v>
          </cell>
          <cell r="H293">
            <v>12540</v>
          </cell>
          <cell r="J293">
            <v>338.3</v>
          </cell>
          <cell r="K293">
            <v>1301.8</v>
          </cell>
          <cell r="L293">
            <v>0.2</v>
          </cell>
        </row>
        <row r="294">
          <cell r="C294" t="str">
            <v>dcosse Cu-AL70</v>
          </cell>
          <cell r="D294" t="str">
            <v>03.4003</v>
          </cell>
          <cell r="E294" t="str">
            <v>Ñaàu cosse Cu-AL tieát dieän 70mm2</v>
          </cell>
          <cell r="F294" t="str">
            <v>caùi</v>
          </cell>
          <cell r="H294">
            <v>14267.000000000002</v>
          </cell>
          <cell r="J294">
            <v>9303</v>
          </cell>
          <cell r="K294">
            <v>15621</v>
          </cell>
        </row>
        <row r="295">
          <cell r="C295" t="str">
            <v>dcosse Cu-AL95</v>
          </cell>
          <cell r="D295" t="str">
            <v>03.4004</v>
          </cell>
          <cell r="E295" t="str">
            <v>Ñaàu cosse Cu-AL tieát dieän 95mm2</v>
          </cell>
          <cell r="F295" t="str">
            <v>caùi</v>
          </cell>
          <cell r="H295">
            <v>20933</v>
          </cell>
          <cell r="J295">
            <v>11840</v>
          </cell>
          <cell r="K295">
            <v>15621</v>
          </cell>
        </row>
        <row r="296">
          <cell r="C296" t="str">
            <v>dcosse Cu-AL120</v>
          </cell>
          <cell r="D296" t="str">
            <v>03.4005</v>
          </cell>
          <cell r="E296" t="str">
            <v>Ñaàu cosse Cu-AL tieát dieän 120mm2</v>
          </cell>
          <cell r="F296" t="str">
            <v>caùi</v>
          </cell>
          <cell r="H296">
            <v>33033</v>
          </cell>
          <cell r="J296">
            <v>15223</v>
          </cell>
          <cell r="K296">
            <v>18225</v>
          </cell>
        </row>
        <row r="297">
          <cell r="C297" t="str">
            <v>dcosse Cu-AL150</v>
          </cell>
          <cell r="D297" t="str">
            <v>03.4006</v>
          </cell>
          <cell r="E297" t="str">
            <v>Ñaàu cosse Cu-AL tieát dieän 150mm2</v>
          </cell>
          <cell r="F297" t="str">
            <v>caùi</v>
          </cell>
          <cell r="H297">
            <v>41745</v>
          </cell>
          <cell r="J297">
            <v>18605</v>
          </cell>
          <cell r="K297">
            <v>20828</v>
          </cell>
        </row>
        <row r="298">
          <cell r="C298" t="str">
            <v>dcosse Cu-AL50</v>
          </cell>
          <cell r="D298" t="str">
            <v>03.4002</v>
          </cell>
          <cell r="E298" t="str">
            <v>Ñaàu cosse Cu-AL tieát dieän 50mm2</v>
          </cell>
          <cell r="F298" t="str">
            <v>caùi</v>
          </cell>
          <cell r="H298">
            <v>13794.000000000002</v>
          </cell>
          <cell r="J298">
            <v>5920</v>
          </cell>
          <cell r="K298">
            <v>13018</v>
          </cell>
        </row>
        <row r="299">
          <cell r="C299" t="str">
            <v>dcosse Cu-AL2x50</v>
          </cell>
          <cell r="D299" t="str">
            <v>03.4002</v>
          </cell>
          <cell r="E299" t="str">
            <v>Ñaàu cosse Cu-AL tieát dieän 2x 50mm2</v>
          </cell>
          <cell r="F299" t="str">
            <v>caùi</v>
          </cell>
          <cell r="H299">
            <v>15173.400000000003</v>
          </cell>
          <cell r="J299">
            <v>5920</v>
          </cell>
          <cell r="K299">
            <v>13018</v>
          </cell>
        </row>
        <row r="300">
          <cell r="C300" t="str">
            <v>CVV4x25</v>
          </cell>
          <cell r="D300" t="str">
            <v>06-7002</v>
          </cell>
          <cell r="E300" t="str">
            <v xml:space="preserve">Caùp ñoàng  4x25mm2 </v>
          </cell>
          <cell r="F300" t="str">
            <v>m</v>
          </cell>
          <cell r="G300">
            <v>3.6</v>
          </cell>
          <cell r="I300">
            <v>4.6989999999999998</v>
          </cell>
          <cell r="J300">
            <v>209.43700000000001</v>
          </cell>
        </row>
        <row r="301">
          <cell r="C301" t="str">
            <v>CVV4x35</v>
          </cell>
          <cell r="D301" t="str">
            <v>06-7003</v>
          </cell>
          <cell r="E301" t="str">
            <v xml:space="preserve">Caùp ñoàng boïc CVV 4x35mm2 </v>
          </cell>
          <cell r="F301" t="str">
            <v>m</v>
          </cell>
          <cell r="G301">
            <v>3.43</v>
          </cell>
          <cell r="I301">
            <v>4.6989999999999998</v>
          </cell>
          <cell r="J301">
            <v>320.30599999999998</v>
          </cell>
        </row>
        <row r="302">
          <cell r="C302" t="str">
            <v>CVV4x2,5</v>
          </cell>
          <cell r="D302" t="str">
            <v>06-7002</v>
          </cell>
          <cell r="E302" t="str">
            <v xml:space="preserve">Caùp ñoàng boïc CVV 4x2,5mm2 </v>
          </cell>
          <cell r="F302" t="str">
            <v>m</v>
          </cell>
          <cell r="H302">
            <v>9000</v>
          </cell>
          <cell r="I302">
            <v>4.6989999999999998</v>
          </cell>
          <cell r="J302">
            <v>209.43700000000001</v>
          </cell>
        </row>
        <row r="303">
          <cell r="C303" t="str">
            <v>CVV2x10</v>
          </cell>
          <cell r="D303" t="str">
            <v>06-7001</v>
          </cell>
          <cell r="E303" t="str">
            <v xml:space="preserve">Caùp ñoàng  2x10mm2 </v>
          </cell>
          <cell r="F303" t="str">
            <v>m</v>
          </cell>
          <cell r="G303">
            <v>1</v>
          </cell>
          <cell r="I303">
            <v>4.6989999999999998</v>
          </cell>
          <cell r="J303">
            <v>209.43700000000001</v>
          </cell>
        </row>
        <row r="304">
          <cell r="C304" t="str">
            <v>DRTD2</v>
          </cell>
          <cell r="D304" t="str">
            <v>03-3102</v>
          </cell>
          <cell r="E304" t="str">
            <v>Ñaøo ñaát raõnh tieáp ñòa</v>
          </cell>
          <cell r="F304" t="str">
            <v>m3</v>
          </cell>
          <cell r="J304">
            <v>14716</v>
          </cell>
        </row>
        <row r="305">
          <cell r="C305" t="str">
            <v>LRTD2</v>
          </cell>
          <cell r="D305" t="str">
            <v>03-3202</v>
          </cell>
          <cell r="E305" t="str">
            <v>Ñaép ñaát raõnh tieáp ñòa</v>
          </cell>
          <cell r="F305" t="str">
            <v>m3</v>
          </cell>
          <cell r="J305">
            <v>8682</v>
          </cell>
        </row>
        <row r="306">
          <cell r="C306" t="str">
            <v>ctreombt</v>
          </cell>
          <cell r="E306" t="str">
            <v>Caåu 5 T treo maùy bieán theá</v>
          </cell>
          <cell r="F306" t="str">
            <v>ca</v>
          </cell>
          <cell r="K306">
            <v>235051</v>
          </cell>
        </row>
        <row r="307">
          <cell r="C307" t="str">
            <v>co90</v>
          </cell>
          <cell r="D307" t="str">
            <v>ZL-1250</v>
          </cell>
          <cell r="E307" t="str">
            <v>Co 90o noái oáng PVC O 90</v>
          </cell>
          <cell r="F307" t="str">
            <v>caùi</v>
          </cell>
          <cell r="H307">
            <v>20900</v>
          </cell>
          <cell r="J307">
            <v>552</v>
          </cell>
          <cell r="L307">
            <v>0.2</v>
          </cell>
        </row>
        <row r="308">
          <cell r="C308" t="str">
            <v>PVC90</v>
          </cell>
          <cell r="D308" t="str">
            <v>Phuï luïc 1</v>
          </cell>
          <cell r="E308" t="str">
            <v xml:space="preserve">OÁng nhöïa PVC O90 </v>
          </cell>
          <cell r="F308" t="str">
            <v>m</v>
          </cell>
          <cell r="H308">
            <v>26578.79</v>
          </cell>
          <cell r="J308">
            <v>1881.8968000000002</v>
          </cell>
          <cell r="L308">
            <v>0.5</v>
          </cell>
        </row>
        <row r="309">
          <cell r="C309" t="str">
            <v>T8</v>
          </cell>
          <cell r="D309" t="str">
            <v>05-5211</v>
          </cell>
          <cell r="E309" t="str">
            <v>Coätï BTLT 8,4m ( F=300)</v>
          </cell>
          <cell r="F309" t="str">
            <v>coät</v>
          </cell>
          <cell r="G309">
            <v>52.38</v>
          </cell>
          <cell r="I309">
            <v>20790</v>
          </cell>
          <cell r="J309">
            <v>74917</v>
          </cell>
        </row>
        <row r="310">
          <cell r="C310" t="str">
            <v>kepIPC</v>
          </cell>
          <cell r="D310" t="str">
            <v>04-3107</v>
          </cell>
          <cell r="E310" t="str">
            <v>Keïp reõ nhaùnh IPC 95/35</v>
          </cell>
          <cell r="F310" t="str">
            <v>caùi</v>
          </cell>
          <cell r="G310">
            <v>2.99</v>
          </cell>
          <cell r="I310">
            <v>756</v>
          </cell>
          <cell r="J310">
            <v>6444</v>
          </cell>
          <cell r="L310">
            <v>0.2</v>
          </cell>
        </row>
        <row r="311">
          <cell r="C311" t="str">
            <v>kepIPC 50-150</v>
          </cell>
          <cell r="D311" t="str">
            <v>04.3107</v>
          </cell>
          <cell r="E311" t="str">
            <v>Keïp IPC loaïi 50-150/50-150mm2 nhoâm</v>
          </cell>
          <cell r="F311" t="str">
            <v>caùi</v>
          </cell>
          <cell r="G311">
            <v>3.14</v>
          </cell>
          <cell r="I311">
            <v>756</v>
          </cell>
          <cell r="J311">
            <v>6444</v>
          </cell>
        </row>
        <row r="312">
          <cell r="C312" t="str">
            <v>kepIPC-1</v>
          </cell>
          <cell r="D312" t="str">
            <v>04-3107</v>
          </cell>
          <cell r="E312" t="str">
            <v xml:space="preserve">Keïp reõ nhaùnh IPC </v>
          </cell>
          <cell r="F312" t="str">
            <v>caùi</v>
          </cell>
          <cell r="G312">
            <v>3.14</v>
          </cell>
          <cell r="I312">
            <v>756</v>
          </cell>
          <cell r="J312">
            <v>6444</v>
          </cell>
          <cell r="L312">
            <v>0.2</v>
          </cell>
        </row>
        <row r="313">
          <cell r="C313" t="str">
            <v>kepIPC25-150</v>
          </cell>
          <cell r="D313" t="str">
            <v>04-3107</v>
          </cell>
          <cell r="E313" t="str">
            <v>Keïp reõ nhaùnh IPC 25(35)/120(150)</v>
          </cell>
          <cell r="F313" t="str">
            <v>caùi</v>
          </cell>
          <cell r="G313">
            <v>2.99</v>
          </cell>
          <cell r="I313">
            <v>756</v>
          </cell>
          <cell r="J313">
            <v>6444</v>
          </cell>
          <cell r="L313">
            <v>0.2</v>
          </cell>
        </row>
        <row r="314">
          <cell r="C314" t="str">
            <v>kepIPC25-150</v>
          </cell>
          <cell r="D314" t="str">
            <v>04-3107</v>
          </cell>
          <cell r="E314" t="str">
            <v>Keïp reõ nhaùnh IPC 25(35)/150</v>
          </cell>
          <cell r="F314" t="str">
            <v>caùi</v>
          </cell>
          <cell r="G314">
            <v>2.99</v>
          </cell>
          <cell r="I314">
            <v>756</v>
          </cell>
          <cell r="J314">
            <v>6444</v>
          </cell>
          <cell r="L314">
            <v>0.2</v>
          </cell>
        </row>
        <row r="315">
          <cell r="C315" t="str">
            <v>abc3x150+70</v>
          </cell>
          <cell r="D315" t="str">
            <v>06-7007</v>
          </cell>
          <cell r="E315" t="str">
            <v>Caùp nhoâm haï theá ABC 3x150+1x70mm2</v>
          </cell>
          <cell r="F315" t="str">
            <v>m</v>
          </cell>
          <cell r="G315">
            <v>3.15</v>
          </cell>
          <cell r="I315">
            <v>5.7359999999999998</v>
          </cell>
          <cell r="J315">
            <v>837.57399999999996</v>
          </cell>
        </row>
        <row r="316">
          <cell r="C316" t="str">
            <v>abc3x120+70</v>
          </cell>
          <cell r="D316" t="str">
            <v>06-7007</v>
          </cell>
          <cell r="E316" t="str">
            <v>Caùp nhoâm haï theá ABC 3x120+1x70mm2</v>
          </cell>
          <cell r="F316" t="str">
            <v>m</v>
          </cell>
          <cell r="G316">
            <v>3.15</v>
          </cell>
          <cell r="I316">
            <v>5.7359999999999998</v>
          </cell>
          <cell r="J316">
            <v>837.57399999999996</v>
          </cell>
        </row>
        <row r="317">
          <cell r="C317" t="str">
            <v>abc3x95+70</v>
          </cell>
          <cell r="D317" t="str">
            <v>06-7006</v>
          </cell>
          <cell r="E317" t="str">
            <v>Caùp nhoâm haï theá ABC 3x95+1x70mm2</v>
          </cell>
          <cell r="F317" t="str">
            <v>m</v>
          </cell>
          <cell r="G317">
            <v>2.4</v>
          </cell>
          <cell r="I317">
            <v>5.7359999999999998</v>
          </cell>
          <cell r="J317">
            <v>634.43700000000001</v>
          </cell>
        </row>
        <row r="318">
          <cell r="C318" t="str">
            <v>abc3x50+50</v>
          </cell>
          <cell r="D318" t="str">
            <v>06-7004</v>
          </cell>
          <cell r="E318" t="str">
            <v>Caùp nhoâm haï theá ABC 3x50+1x50mm2</v>
          </cell>
          <cell r="F318" t="str">
            <v>m</v>
          </cell>
          <cell r="G318">
            <v>1.89</v>
          </cell>
          <cell r="I318">
            <v>5.0549999999999997</v>
          </cell>
          <cell r="J318">
            <v>387.58499999999998</v>
          </cell>
        </row>
        <row r="319">
          <cell r="C319" t="str">
            <v>abc3x50</v>
          </cell>
          <cell r="D319" t="str">
            <v>06-7004</v>
          </cell>
          <cell r="E319" t="str">
            <v>Caùp nhoâm haï theá ABC 2x50+1x50mm2</v>
          </cell>
          <cell r="F319" t="str">
            <v>m</v>
          </cell>
          <cell r="G319">
            <v>1.22</v>
          </cell>
          <cell r="I319">
            <v>5.0549999999999997</v>
          </cell>
          <cell r="J319">
            <v>387.58499999999998</v>
          </cell>
        </row>
        <row r="320">
          <cell r="C320" t="str">
            <v>SAA70</v>
          </cell>
          <cell r="D320" t="str">
            <v>04-3107</v>
          </cell>
          <cell r="E320" t="str">
            <v>Boä döøng daây 70mm2-1 keïp neo+1 boulon maét</v>
          </cell>
          <cell r="F320" t="str">
            <v>boä</v>
          </cell>
          <cell r="G320">
            <v>7.98</v>
          </cell>
          <cell r="I320">
            <v>756</v>
          </cell>
          <cell r="J320">
            <v>6444</v>
          </cell>
        </row>
        <row r="321">
          <cell r="C321" t="str">
            <v>SAA50</v>
          </cell>
          <cell r="D321" t="str">
            <v>04-3107</v>
          </cell>
          <cell r="E321" t="str">
            <v>Boä döøng daây 50mm2-1 keïp neo+1 boulon maét</v>
          </cell>
          <cell r="F321" t="str">
            <v>boä</v>
          </cell>
          <cell r="G321">
            <v>7.98</v>
          </cell>
          <cell r="I321">
            <v>756</v>
          </cell>
          <cell r="J321">
            <v>6444</v>
          </cell>
        </row>
        <row r="322">
          <cell r="C322" t="str">
            <v>SAA3x50</v>
          </cell>
          <cell r="D322" t="str">
            <v>04-3107</v>
          </cell>
          <cell r="E322" t="str">
            <v>Boä döøng daây 3x50mm2-1 keïp neo+1 boulon maét</v>
          </cell>
          <cell r="F322" t="str">
            <v>boä</v>
          </cell>
          <cell r="G322">
            <v>7.6</v>
          </cell>
          <cell r="I322">
            <v>756</v>
          </cell>
          <cell r="J322">
            <v>6444</v>
          </cell>
        </row>
        <row r="323">
          <cell r="C323" t="str">
            <v>DAA70</v>
          </cell>
          <cell r="D323" t="str">
            <v>04-3107</v>
          </cell>
          <cell r="E323" t="str">
            <v>Boä neùo daây 70mm2-2 keïp neo+1 boulon maét</v>
          </cell>
          <cell r="F323" t="str">
            <v>boä</v>
          </cell>
          <cell r="G323">
            <v>13.65</v>
          </cell>
          <cell r="I323">
            <v>756</v>
          </cell>
          <cell r="J323">
            <v>6444</v>
          </cell>
        </row>
        <row r="324">
          <cell r="C324" t="str">
            <v>DAA50</v>
          </cell>
          <cell r="D324" t="str">
            <v>04-3107</v>
          </cell>
          <cell r="E324" t="str">
            <v>Boä neùo daây 50mm2-2 keïp neo+1 boulon maét</v>
          </cell>
          <cell r="F324" t="str">
            <v>boä</v>
          </cell>
          <cell r="G324">
            <v>13.65</v>
          </cell>
          <cell r="I324">
            <v>756</v>
          </cell>
          <cell r="J324">
            <v>6444</v>
          </cell>
        </row>
        <row r="325">
          <cell r="C325" t="str">
            <v>DAA3x50</v>
          </cell>
          <cell r="D325" t="str">
            <v>04-3107</v>
          </cell>
          <cell r="E325" t="str">
            <v>Boä neùo daây 3x50mm2-2 keïp neo+1 boulon maét</v>
          </cell>
          <cell r="F325" t="str">
            <v>boä</v>
          </cell>
          <cell r="G325">
            <v>13</v>
          </cell>
          <cell r="I325">
            <v>756</v>
          </cell>
          <cell r="J325">
            <v>6444</v>
          </cell>
        </row>
        <row r="326">
          <cell r="C326" t="str">
            <v>sa70</v>
          </cell>
          <cell r="D326" t="str">
            <v>04-3107</v>
          </cell>
          <cell r="E326" t="str">
            <v>Boä treo daây 70mm2-1 keïp treo+1 giaù+1 boulon maét</v>
          </cell>
          <cell r="F326" t="str">
            <v>boä</v>
          </cell>
          <cell r="G326">
            <v>9.8699999999999992</v>
          </cell>
          <cell r="I326">
            <v>756</v>
          </cell>
          <cell r="J326">
            <v>6444</v>
          </cell>
        </row>
        <row r="327">
          <cell r="C327" t="str">
            <v>sa50</v>
          </cell>
          <cell r="D327" t="str">
            <v>04-3107</v>
          </cell>
          <cell r="E327" t="str">
            <v>Boä treo daây 50mm2-1 keïp treo+1 giaù+1 boulon maét</v>
          </cell>
          <cell r="F327" t="str">
            <v>boä</v>
          </cell>
          <cell r="G327">
            <v>9.8699999999999992</v>
          </cell>
          <cell r="I327">
            <v>756</v>
          </cell>
          <cell r="J327">
            <v>6444</v>
          </cell>
        </row>
        <row r="328">
          <cell r="C328" t="str">
            <v>sa3x50</v>
          </cell>
          <cell r="D328" t="str">
            <v>04-3107</v>
          </cell>
          <cell r="E328" t="str">
            <v>Boä treo daây 3x50mm2-1 keïp treo+1 giaù+1 boulon maét</v>
          </cell>
          <cell r="F328" t="str">
            <v>boä</v>
          </cell>
          <cell r="G328">
            <v>9.8699999999999992</v>
          </cell>
          <cell r="I328">
            <v>756</v>
          </cell>
          <cell r="J328">
            <v>6444</v>
          </cell>
        </row>
        <row r="329">
          <cell r="C329" t="str">
            <v>ibt200</v>
          </cell>
          <cell r="E329" t="str">
            <v>Ñai nhöïa loaïi 200mm (Insulated binding tie L200)</v>
          </cell>
          <cell r="F329" t="str">
            <v>caùi</v>
          </cell>
          <cell r="G329">
            <v>0.08</v>
          </cell>
        </row>
        <row r="330">
          <cell r="C330" t="str">
            <v>ec50-100</v>
          </cell>
          <cell r="E330" t="str">
            <v>Chuïp ñaàu caùp ( End cap ) ABC-50-150mm2</v>
          </cell>
          <cell r="F330" t="str">
            <v>caùi</v>
          </cell>
          <cell r="G330">
            <v>0.17</v>
          </cell>
        </row>
        <row r="331">
          <cell r="C331" t="str">
            <v>onnhom150</v>
          </cell>
          <cell r="E331" t="str">
            <v>Oáng noái caùp nhoâm ABC-  150mm2</v>
          </cell>
          <cell r="F331" t="str">
            <v>caùi</v>
          </cell>
          <cell r="G331">
            <v>3.68</v>
          </cell>
        </row>
        <row r="332">
          <cell r="C332" t="str">
            <v>onnhom120</v>
          </cell>
          <cell r="E332" t="str">
            <v>Oáng noái caùp nhoâm ABC 120mm2</v>
          </cell>
          <cell r="F332" t="str">
            <v>caùi</v>
          </cell>
          <cell r="G332">
            <v>3.47</v>
          </cell>
        </row>
        <row r="333">
          <cell r="C333" t="str">
            <v>onnhom95</v>
          </cell>
          <cell r="E333" t="str">
            <v>Oáng noái caùp nhoâm ABC  95mm2</v>
          </cell>
          <cell r="F333" t="str">
            <v>caùi</v>
          </cell>
          <cell r="G333">
            <v>3.47</v>
          </cell>
        </row>
        <row r="334">
          <cell r="C334" t="str">
            <v>onnhom50</v>
          </cell>
          <cell r="E334" t="str">
            <v>Oáng noái caùp nhoâm ABC 50mm2</v>
          </cell>
          <cell r="F334" t="str">
            <v>caùi</v>
          </cell>
          <cell r="G334">
            <v>3.57</v>
          </cell>
        </row>
        <row r="335">
          <cell r="C335" t="str">
            <v>on50-hopkimnhom</v>
          </cell>
          <cell r="E335" t="str">
            <v>Oáng noái caùp  50mm2 hôïp kim nhoâm</v>
          </cell>
          <cell r="F335" t="str">
            <v>caùi</v>
          </cell>
          <cell r="G335">
            <v>3.57</v>
          </cell>
        </row>
        <row r="336">
          <cell r="C336" t="str">
            <v>on70-hopkimnhom</v>
          </cell>
          <cell r="E336" t="str">
            <v>Oáng noái caùp  70mm2 hôïp kim nhoâm</v>
          </cell>
          <cell r="F336" t="str">
            <v>caùi</v>
          </cell>
          <cell r="G336">
            <v>3.47</v>
          </cell>
        </row>
        <row r="337">
          <cell r="C337" t="str">
            <v>hopphanphoi</v>
          </cell>
          <cell r="D337" t="str">
            <v>ZF-4140</v>
          </cell>
          <cell r="E337" t="str">
            <v xml:space="preserve">Hoäp phaân phoái </v>
          </cell>
          <cell r="F337" t="str">
            <v>hoäp</v>
          </cell>
          <cell r="G337">
            <v>32.03</v>
          </cell>
          <cell r="J337">
            <v>7080</v>
          </cell>
          <cell r="K337">
            <v>278</v>
          </cell>
        </row>
        <row r="338">
          <cell r="C338" t="str">
            <v>MC1p</v>
          </cell>
          <cell r="D338" t="str">
            <v>02.3141</v>
          </cell>
          <cell r="E338" t="str">
            <v>Maùy caét (MCB) 1 pha -30A</v>
          </cell>
          <cell r="F338" t="str">
            <v>Caùi</v>
          </cell>
          <cell r="G338">
            <v>2.94</v>
          </cell>
          <cell r="I338">
            <v>10430</v>
          </cell>
          <cell r="J338">
            <v>7672</v>
          </cell>
        </row>
        <row r="339">
          <cell r="C339" t="str">
            <v>B16350</v>
          </cell>
          <cell r="E339" t="str">
            <v>Boulon 16x350( Keå caû ñai oác + rondelle )</v>
          </cell>
          <cell r="F339" t="str">
            <v>boä</v>
          </cell>
          <cell r="H339">
            <v>8000</v>
          </cell>
          <cell r="L339">
            <v>0.55230000000000001</v>
          </cell>
        </row>
        <row r="340">
          <cell r="C340" t="str">
            <v>on10-35</v>
          </cell>
          <cell r="E340" t="str">
            <v>Oáng noái eùp boïc caùch ñieän CV-10-35mm2</v>
          </cell>
          <cell r="F340" t="str">
            <v>caùi</v>
          </cell>
          <cell r="G340">
            <v>0.53</v>
          </cell>
          <cell r="L340">
            <v>0.55230000000000001</v>
          </cell>
        </row>
        <row r="341">
          <cell r="C341" t="str">
            <v>kneo10-16</v>
          </cell>
          <cell r="D341" t="str">
            <v>04-3107</v>
          </cell>
          <cell r="E341" t="str">
            <v>Keïp neo cho nhaùnh reõ 2x10-2x16mm2</v>
          </cell>
          <cell r="F341" t="str">
            <v>caùi</v>
          </cell>
          <cell r="G341">
            <v>2.1</v>
          </cell>
          <cell r="J341">
            <v>756</v>
          </cell>
          <cell r="K341">
            <v>6444</v>
          </cell>
        </row>
        <row r="342">
          <cell r="C342" t="str">
            <v>kneo25-35</v>
          </cell>
          <cell r="D342" t="str">
            <v>04-3107</v>
          </cell>
          <cell r="E342" t="str">
            <v>Keïp neo cho nhaùnh reõ 4x25mm2</v>
          </cell>
          <cell r="F342" t="str">
            <v>caùi</v>
          </cell>
          <cell r="G342">
            <v>2.63</v>
          </cell>
          <cell r="J342">
            <v>756</v>
          </cell>
          <cell r="K342">
            <v>6444</v>
          </cell>
        </row>
        <row r="343">
          <cell r="C343" t="str">
            <v>Bmoc16300</v>
          </cell>
          <cell r="E343" t="str">
            <v xml:space="preserve">Boulon ñuoâi heo cho nhaùnh reõ treân coät </v>
          </cell>
          <cell r="F343" t="str">
            <v>boä</v>
          </cell>
          <cell r="G343">
            <v>3.47</v>
          </cell>
        </row>
        <row r="344">
          <cell r="C344" t="str">
            <v>Dk1p</v>
          </cell>
          <cell r="D344" t="str">
            <v>ZG-5530</v>
          </cell>
          <cell r="E344" t="str">
            <v>Ñieän keá 1 pha 10-30A</v>
          </cell>
          <cell r="F344" t="str">
            <v>caùi</v>
          </cell>
          <cell r="G344">
            <v>8.4</v>
          </cell>
          <cell r="J344">
            <v>4642</v>
          </cell>
        </row>
        <row r="345">
          <cell r="C345" t="str">
            <v>dk3p</v>
          </cell>
          <cell r="D345" t="str">
            <v>ZG-5540</v>
          </cell>
          <cell r="E345" t="str">
            <v>Ñieän keá 3 pha 20-60A</v>
          </cell>
          <cell r="F345" t="str">
            <v>caùi</v>
          </cell>
          <cell r="G345">
            <v>31.5</v>
          </cell>
          <cell r="J345">
            <v>5222</v>
          </cell>
        </row>
        <row r="346">
          <cell r="C346" t="str">
            <v>hopDk1p</v>
          </cell>
          <cell r="D346" t="str">
            <v>ZF-4140</v>
          </cell>
          <cell r="E346" t="str">
            <v>Hoäp ñaäy Ñieän keá 1 pha</v>
          </cell>
          <cell r="F346" t="str">
            <v>caùi</v>
          </cell>
          <cell r="G346">
            <v>5.25</v>
          </cell>
          <cell r="J346">
            <v>7080</v>
          </cell>
          <cell r="K346">
            <v>278</v>
          </cell>
        </row>
        <row r="347">
          <cell r="C347" t="str">
            <v>hopdk3p</v>
          </cell>
          <cell r="D347" t="str">
            <v>ZF-4140</v>
          </cell>
          <cell r="E347" t="str">
            <v>Hoäp ñaät Ñieän keá 3 pha</v>
          </cell>
          <cell r="F347" t="str">
            <v>caùi</v>
          </cell>
          <cell r="G347">
            <v>11.03</v>
          </cell>
          <cell r="J347">
            <v>7080</v>
          </cell>
          <cell r="K347">
            <v>278</v>
          </cell>
        </row>
        <row r="348">
          <cell r="C348" t="str">
            <v>Lapnre</v>
          </cell>
          <cell r="D348" t="str">
            <v>TT</v>
          </cell>
          <cell r="E348" t="str">
            <v>Laép nhaùnh reõ (30m)</v>
          </cell>
          <cell r="F348" t="str">
            <v>vò trí</v>
          </cell>
          <cell r="J348">
            <v>23000</v>
          </cell>
        </row>
        <row r="349">
          <cell r="E349" t="str">
            <v>PHAÀN THAÙO DÔÕ</v>
          </cell>
        </row>
        <row r="350">
          <cell r="C350" t="str">
            <v>Thaododay A-50</v>
          </cell>
          <cell r="D350" t="str">
            <v>08.08.32</v>
          </cell>
          <cell r="E350" t="str">
            <v>Thaùo dôõ daây nhoâm AV-50</v>
          </cell>
          <cell r="F350" t="str">
            <v>km</v>
          </cell>
          <cell r="J350">
            <v>270331.57169999997</v>
          </cell>
        </row>
        <row r="351">
          <cell r="C351" t="str">
            <v>Thaododay A-70</v>
          </cell>
          <cell r="D351" t="str">
            <v>08.08.33</v>
          </cell>
          <cell r="E351" t="str">
            <v>Thaùo dôõ daây nhoâm AV-70</v>
          </cell>
          <cell r="F351" t="str">
            <v>km</v>
          </cell>
          <cell r="J351">
            <v>364043.38500000001</v>
          </cell>
        </row>
        <row r="352">
          <cell r="C352" t="str">
            <v>Thaododay A-95</v>
          </cell>
          <cell r="D352" t="str">
            <v>08.08.34</v>
          </cell>
          <cell r="E352" t="str">
            <v>Thaùo dôõ daây nhoâm AV-95</v>
          </cell>
          <cell r="F352" t="str">
            <v>km</v>
          </cell>
          <cell r="J352">
            <v>549588.07799999998</v>
          </cell>
        </row>
        <row r="353">
          <cell r="C353" t="str">
            <v>ThaododayAC35</v>
          </cell>
          <cell r="D353" t="str">
            <v>08.08.14</v>
          </cell>
          <cell r="E353" t="str">
            <v>Thaùo dôõ daây nhoâm loõi theùp AC-35</v>
          </cell>
          <cell r="F353" t="str">
            <v>km</v>
          </cell>
          <cell r="J353">
            <v>258353.37000000002</v>
          </cell>
        </row>
        <row r="354">
          <cell r="C354" t="str">
            <v>ThaododayAC50</v>
          </cell>
          <cell r="D354" t="str">
            <v>08.08.15</v>
          </cell>
          <cell r="E354" t="str">
            <v>Thaùo dôõ daây nhoâm loõi theùp AC-50</v>
          </cell>
          <cell r="F354" t="str">
            <v>km</v>
          </cell>
          <cell r="J354">
            <v>339617.24820000003</v>
          </cell>
        </row>
        <row r="355">
          <cell r="C355" t="str">
            <v>ThaododayAC70</v>
          </cell>
          <cell r="D355" t="str">
            <v>08.08.16</v>
          </cell>
          <cell r="E355" t="str">
            <v>Thaùo dôõ daây nhoâm loõi theùp AC-70</v>
          </cell>
          <cell r="F355" t="str">
            <v>km</v>
          </cell>
          <cell r="J355">
            <v>453762.46440000006</v>
          </cell>
        </row>
        <row r="356">
          <cell r="C356" t="str">
            <v>ThaododayAC95</v>
          </cell>
          <cell r="D356" t="str">
            <v>08.08.17</v>
          </cell>
          <cell r="E356" t="str">
            <v>Thaùo dôõ daây nhoâm loõi theùp AC-95</v>
          </cell>
          <cell r="F356" t="str">
            <v>km</v>
          </cell>
          <cell r="J356">
            <v>618169.1544</v>
          </cell>
        </row>
        <row r="357">
          <cell r="C357" t="str">
            <v>ThaododayAC120</v>
          </cell>
          <cell r="D357" t="str">
            <v>08.08.18</v>
          </cell>
          <cell r="E357" t="str">
            <v>Thaùo dôõ daây nhoâm loõi theùp AC-120</v>
          </cell>
          <cell r="F357" t="str">
            <v>km</v>
          </cell>
          <cell r="J357">
            <v>694500.83190000011</v>
          </cell>
        </row>
        <row r="358">
          <cell r="C358" t="str">
            <v>ThaododayA170</v>
          </cell>
          <cell r="D358" t="str">
            <v>08.08.37</v>
          </cell>
          <cell r="E358" t="str">
            <v>Thaùo dôõ daây nhoâm A-170</v>
          </cell>
          <cell r="F358" t="str">
            <v>km</v>
          </cell>
          <cell r="J358">
            <v>495803.60370000004</v>
          </cell>
        </row>
        <row r="359">
          <cell r="C359" t="str">
            <v>Thao 30/10</v>
          </cell>
          <cell r="D359" t="str">
            <v>08.08.24</v>
          </cell>
          <cell r="E359" t="str">
            <v>Thaùo daây loaïi 30/10</v>
          </cell>
          <cell r="F359" t="str">
            <v>km</v>
          </cell>
          <cell r="J359">
            <v>341965.91520000005</v>
          </cell>
        </row>
        <row r="360">
          <cell r="C360" t="str">
            <v>ThaododayM11</v>
          </cell>
          <cell r="D360" t="str">
            <v>08.08.24</v>
          </cell>
          <cell r="E360" t="str">
            <v>Thaùo dôõ daây ñoàng M-11</v>
          </cell>
          <cell r="F360" t="str">
            <v>km</v>
          </cell>
          <cell r="J360">
            <v>341965.91520000005</v>
          </cell>
        </row>
        <row r="361">
          <cell r="C361" t="str">
            <v>ThaododayhtM-22</v>
          </cell>
          <cell r="D361" t="str">
            <v>08-08-21</v>
          </cell>
          <cell r="E361" t="str">
            <v>Thaùo dôõ daây ñoàng-22</v>
          </cell>
          <cell r="F361" t="str">
            <v>km</v>
          </cell>
          <cell r="J361">
            <v>351082.35239999997</v>
          </cell>
        </row>
        <row r="362">
          <cell r="C362" t="str">
            <v>ThaododayhtM-38</v>
          </cell>
          <cell r="D362" t="str">
            <v>08-08-22</v>
          </cell>
          <cell r="E362" t="str">
            <v>Thaùo dôõ daây ñoàng-38</v>
          </cell>
          <cell r="F362" t="str">
            <v>km</v>
          </cell>
          <cell r="J362">
            <v>458664.96479999996</v>
          </cell>
        </row>
        <row r="363">
          <cell r="C363" t="str">
            <v>ThaododayhtM-48</v>
          </cell>
          <cell r="D363" t="str">
            <v>08-08-22</v>
          </cell>
          <cell r="E363" t="str">
            <v>Thaùo dôõ daây ñoàng-48</v>
          </cell>
          <cell r="F363" t="str">
            <v>km</v>
          </cell>
          <cell r="J363">
            <v>458664.96479999996</v>
          </cell>
        </row>
        <row r="364">
          <cell r="C364" t="str">
            <v>ThaododayhtM-70</v>
          </cell>
          <cell r="D364" t="str">
            <v>08-08-23</v>
          </cell>
          <cell r="E364" t="str">
            <v>Thaùo dôõ daây ñoàng-70</v>
          </cell>
          <cell r="F364" t="str">
            <v>km</v>
          </cell>
          <cell r="J364">
            <v>617825.24939999997</v>
          </cell>
        </row>
        <row r="365">
          <cell r="C365" t="str">
            <v>ThaododayhtM-100</v>
          </cell>
          <cell r="D365" t="str">
            <v>08-08-24</v>
          </cell>
          <cell r="E365" t="str">
            <v>Thaùo dôõ daây ñoàng-100</v>
          </cell>
          <cell r="F365" t="str">
            <v>km</v>
          </cell>
          <cell r="J365">
            <v>841180.92</v>
          </cell>
        </row>
        <row r="366">
          <cell r="C366" t="str">
            <v>ThaododayhtABC-50</v>
          </cell>
          <cell r="D366" t="str">
            <v>08-08-22</v>
          </cell>
          <cell r="E366" t="str">
            <v>Thaùo dôõ daây ABC-50</v>
          </cell>
          <cell r="F366" t="str">
            <v>km</v>
          </cell>
          <cell r="J366">
            <v>458664.96479999996</v>
          </cell>
        </row>
        <row r="367">
          <cell r="C367" t="str">
            <v>ThaododayhtABC-70</v>
          </cell>
          <cell r="D367" t="str">
            <v>08-08-23</v>
          </cell>
          <cell r="E367" t="str">
            <v>Thaùo dôõ daây ABC-70</v>
          </cell>
          <cell r="F367" t="str">
            <v>km</v>
          </cell>
          <cell r="J367">
            <v>617825.24939999997</v>
          </cell>
        </row>
        <row r="368">
          <cell r="C368" t="str">
            <v>Thaodosudung</v>
          </cell>
          <cell r="D368" t="str">
            <v>08-03-12</v>
          </cell>
          <cell r="E368" t="str">
            <v>Thaùo dôõ söù ñöùng</v>
          </cell>
          <cell r="F368" t="str">
            <v>boä</v>
          </cell>
          <cell r="J368">
            <v>4971</v>
          </cell>
        </row>
        <row r="369">
          <cell r="C369" t="str">
            <v>Thaodosudung6kV</v>
          </cell>
          <cell r="D369" t="str">
            <v>08.03.13</v>
          </cell>
          <cell r="E369" t="str">
            <v>Thaùo dôõ söù ñöùng 6,6kV</v>
          </cell>
          <cell r="F369" t="str">
            <v>boä</v>
          </cell>
          <cell r="J369">
            <v>3214.4244000000003</v>
          </cell>
        </row>
        <row r="370">
          <cell r="C370" t="str">
            <v>Thaodosudung15-22kV</v>
          </cell>
          <cell r="D370" t="str">
            <v>08.03.14</v>
          </cell>
          <cell r="E370" t="str">
            <v>Thaùo dôõ söù ñöùng 15-22kV</v>
          </cell>
          <cell r="F370" t="str">
            <v>boä</v>
          </cell>
          <cell r="J370">
            <v>4295.6398800000006</v>
          </cell>
        </row>
        <row r="371">
          <cell r="C371" t="str">
            <v>Thaodosutreo</v>
          </cell>
          <cell r="D371" t="str">
            <v>08-04-21</v>
          </cell>
          <cell r="E371" t="str">
            <v>Thaùo dôõ söù treo</v>
          </cell>
          <cell r="F371" t="str">
            <v>chuoãi</v>
          </cell>
          <cell r="J371">
            <v>5259.9672</v>
          </cell>
        </row>
        <row r="372">
          <cell r="C372" t="str">
            <v>Thaodosutreo-bat</v>
          </cell>
          <cell r="E372" t="str">
            <v>Thaùo dôõ söù treo</v>
          </cell>
          <cell r="F372" t="str">
            <v>baùt</v>
          </cell>
          <cell r="J372">
            <v>730.55100000000004</v>
          </cell>
        </row>
        <row r="373">
          <cell r="C373" t="str">
            <v>ThaodocotBTLT</v>
          </cell>
          <cell r="D373" t="str">
            <v>09-07-11</v>
          </cell>
          <cell r="E373" t="str">
            <v>Thaùo dôõ coät BT</v>
          </cell>
          <cell r="F373" t="str">
            <v>coät</v>
          </cell>
          <cell r="J373">
            <v>45798.324000000001</v>
          </cell>
        </row>
        <row r="374">
          <cell r="C374" t="str">
            <v>Thaodocotgo</v>
          </cell>
          <cell r="D374" t="str">
            <v>09-07-1a.1</v>
          </cell>
          <cell r="E374" t="str">
            <v xml:space="preserve">Thaùo dôõ coät goã </v>
          </cell>
          <cell r="F374" t="str">
            <v>coät</v>
          </cell>
          <cell r="J374">
            <v>54125.292000000001</v>
          </cell>
        </row>
        <row r="375">
          <cell r="C375" t="str">
            <v>Thaodocotsat</v>
          </cell>
          <cell r="D375" t="str">
            <v>09-07-2a.1</v>
          </cell>
          <cell r="E375" t="str">
            <v xml:space="preserve">Thaùo dôõ truï saét </v>
          </cell>
          <cell r="F375" t="str">
            <v>coät</v>
          </cell>
          <cell r="J375">
            <v>73277.318400000004</v>
          </cell>
        </row>
        <row r="376">
          <cell r="C376" t="str">
            <v>ThaodocomoM</v>
          </cell>
          <cell r="D376" t="str">
            <v>09-07-2a.1</v>
          </cell>
          <cell r="E376" t="str">
            <v>Thaùo dôõ truï moâ M</v>
          </cell>
          <cell r="F376" t="str">
            <v>coät</v>
          </cell>
          <cell r="J376">
            <v>73277.318400000004</v>
          </cell>
        </row>
        <row r="377">
          <cell r="C377" t="str">
            <v>Thaosoc</v>
          </cell>
          <cell r="D377" t="str">
            <v>08-06-13</v>
          </cell>
          <cell r="E377" t="str">
            <v>Thaùo dôõ Ucrevis + söù oáng chæ</v>
          </cell>
          <cell r="F377" t="str">
            <v>vò trí</v>
          </cell>
          <cell r="J377">
            <v>3214.4244000000003</v>
          </cell>
        </row>
        <row r="378">
          <cell r="C378" t="str">
            <v>Thaùosukim</v>
          </cell>
          <cell r="D378" t="str">
            <v>08-06-13</v>
          </cell>
          <cell r="E378" t="str">
            <v>Thaùo dôõ söù kim</v>
          </cell>
          <cell r="F378" t="str">
            <v>vò trí</v>
          </cell>
          <cell r="J378">
            <v>3214.4244000000003</v>
          </cell>
        </row>
        <row r="379">
          <cell r="C379" t="str">
            <v>Thaodonre</v>
          </cell>
          <cell r="D379" t="str">
            <v>TT</v>
          </cell>
          <cell r="E379" t="str">
            <v>Thaùo dôõ nhaùnh reõ (30m)</v>
          </cell>
          <cell r="F379" t="str">
            <v>vò trí</v>
          </cell>
          <cell r="J379">
            <v>22000</v>
          </cell>
        </row>
        <row r="380">
          <cell r="C380" t="str">
            <v>ThaodoMBa1p</v>
          </cell>
          <cell r="D380" t="str">
            <v>01-1162</v>
          </cell>
          <cell r="E380" t="str">
            <v xml:space="preserve">Thaùo dôõ MBA 1 pha </v>
          </cell>
          <cell r="F380" t="str">
            <v>maùy</v>
          </cell>
          <cell r="J380">
            <v>44484</v>
          </cell>
          <cell r="K380">
            <v>91845</v>
          </cell>
        </row>
        <row r="381">
          <cell r="C381" t="str">
            <v>ThaodoMBa3p</v>
          </cell>
          <cell r="D381" t="str">
            <v>01-1155</v>
          </cell>
          <cell r="E381" t="str">
            <v xml:space="preserve">Thaùo dôõ MBA 3 pha </v>
          </cell>
          <cell r="F381" t="str">
            <v>maùy</v>
          </cell>
          <cell r="J381">
            <v>89982</v>
          </cell>
          <cell r="K381">
            <v>127832</v>
          </cell>
        </row>
        <row r="382">
          <cell r="C382" t="str">
            <v>bten</v>
          </cell>
          <cell r="D382" t="str">
            <v>063-181</v>
          </cell>
          <cell r="E382" t="str">
            <v xml:space="preserve">Baûng teân </v>
          </cell>
          <cell r="F382" t="str">
            <v>caùi</v>
          </cell>
          <cell r="H382">
            <v>10000</v>
          </cell>
          <cell r="J382">
            <v>2064</v>
          </cell>
        </row>
        <row r="383">
          <cell r="C383" t="str">
            <v>Thaorack</v>
          </cell>
          <cell r="D383" t="str">
            <v>09-05-02</v>
          </cell>
          <cell r="E383" t="str">
            <v>Thaùo rack caùc loaïi</v>
          </cell>
          <cell r="F383" t="str">
            <v>caùi</v>
          </cell>
          <cell r="J383">
            <v>19640</v>
          </cell>
        </row>
        <row r="384">
          <cell r="C384" t="str">
            <v>Thaoticoude</v>
          </cell>
          <cell r="D384" t="str">
            <v>09-05-02</v>
          </cell>
          <cell r="E384" t="str">
            <v>Thaùo Ticoude</v>
          </cell>
          <cell r="F384" t="str">
            <v>caùi</v>
          </cell>
          <cell r="J384">
            <v>19640</v>
          </cell>
        </row>
        <row r="385">
          <cell r="C385" t="str">
            <v>thaocongto_1p</v>
          </cell>
          <cell r="D385" t="str">
            <v>CAI</v>
          </cell>
          <cell r="E385" t="str">
            <v>Thaùo coâng tô moät pha</v>
          </cell>
          <cell r="F385" t="str">
            <v>caùi</v>
          </cell>
          <cell r="J385">
            <v>4642</v>
          </cell>
        </row>
        <row r="386">
          <cell r="C386" t="str">
            <v>thaocongto_3p</v>
          </cell>
          <cell r="D386" t="str">
            <v>CAI</v>
          </cell>
          <cell r="E386" t="str">
            <v>Thaùo coâng tô 3 pha</v>
          </cell>
          <cell r="F386" t="str">
            <v>caùi</v>
          </cell>
          <cell r="J386">
            <v>5222</v>
          </cell>
        </row>
        <row r="387">
          <cell r="C387" t="str">
            <v>thaodayvaocongto</v>
          </cell>
          <cell r="D387" t="str">
            <v>CAI</v>
          </cell>
          <cell r="E387" t="str">
            <v>Thaùo daây vaøo coâng tô caùc loaïi</v>
          </cell>
          <cell r="F387" t="str">
            <v>m</v>
          </cell>
          <cell r="J387">
            <v>258.35337000000004</v>
          </cell>
        </row>
        <row r="388">
          <cell r="C388" t="str">
            <v>thaodoMBA10</v>
          </cell>
          <cell r="D388" t="str">
            <v>01.1161</v>
          </cell>
          <cell r="E388" t="str">
            <v>Thaùo MBA 10kVA</v>
          </cell>
          <cell r="F388" t="str">
            <v>caùi</v>
          </cell>
          <cell r="J388">
            <v>38564</v>
          </cell>
          <cell r="K388">
            <v>91845</v>
          </cell>
        </row>
        <row r="389">
          <cell r="C389" t="str">
            <v>thaodoMBA15</v>
          </cell>
          <cell r="D389" t="str">
            <v>01.1161</v>
          </cell>
          <cell r="E389" t="str">
            <v>Thaùo MBA 15kVA</v>
          </cell>
          <cell r="F389" t="str">
            <v>caùi</v>
          </cell>
          <cell r="J389">
            <v>38564</v>
          </cell>
          <cell r="K389">
            <v>91845</v>
          </cell>
        </row>
        <row r="390">
          <cell r="C390" t="str">
            <v>thaodoMBA20</v>
          </cell>
          <cell r="D390" t="str">
            <v>01.1161</v>
          </cell>
          <cell r="E390" t="str">
            <v>Thaùo MBA 20kVA</v>
          </cell>
          <cell r="F390" t="str">
            <v>caùi</v>
          </cell>
          <cell r="J390">
            <v>38564</v>
          </cell>
          <cell r="K390">
            <v>91845</v>
          </cell>
        </row>
        <row r="391">
          <cell r="C391" t="str">
            <v>thaodoMBA25</v>
          </cell>
          <cell r="D391" t="str">
            <v>01.1161</v>
          </cell>
          <cell r="E391" t="str">
            <v>Thaùo MBA 25kVA</v>
          </cell>
          <cell r="F391" t="str">
            <v>caùi</v>
          </cell>
          <cell r="J391">
            <v>38564</v>
          </cell>
          <cell r="K391">
            <v>91845</v>
          </cell>
        </row>
        <row r="392">
          <cell r="C392" t="str">
            <v>thaodoMBA30</v>
          </cell>
          <cell r="D392" t="str">
            <v>01.1161</v>
          </cell>
          <cell r="E392" t="str">
            <v>Thaùo MBA 30kVA</v>
          </cell>
          <cell r="F392" t="str">
            <v>caùi</v>
          </cell>
          <cell r="J392">
            <v>38564</v>
          </cell>
          <cell r="K392">
            <v>91845</v>
          </cell>
        </row>
        <row r="393">
          <cell r="C393" t="str">
            <v>thaodoMBA37,5</v>
          </cell>
          <cell r="D393" t="str">
            <v>01.1162</v>
          </cell>
          <cell r="E393" t="str">
            <v>Thaùo MBA 37,5kVA</v>
          </cell>
          <cell r="F393" t="str">
            <v>caùi</v>
          </cell>
          <cell r="J393">
            <v>44484</v>
          </cell>
          <cell r="K393">
            <v>91845</v>
          </cell>
        </row>
        <row r="394">
          <cell r="C394" t="str">
            <v>thaodoMBA50</v>
          </cell>
          <cell r="D394" t="str">
            <v>01.1152</v>
          </cell>
          <cell r="E394" t="str">
            <v>Thaùo MBA 50kVA</v>
          </cell>
          <cell r="F394" t="str">
            <v>caùi</v>
          </cell>
          <cell r="J394">
            <v>53279</v>
          </cell>
          <cell r="K394">
            <v>107252</v>
          </cell>
        </row>
        <row r="395">
          <cell r="C395" t="str">
            <v>thaodoMBA75</v>
          </cell>
          <cell r="D395" t="str">
            <v>01.1153</v>
          </cell>
          <cell r="E395" t="str">
            <v>Thaùo MBA 75kVA</v>
          </cell>
          <cell r="F395" t="str">
            <v>caùi</v>
          </cell>
          <cell r="J395">
            <v>65119</v>
          </cell>
          <cell r="K395">
            <v>107252</v>
          </cell>
        </row>
        <row r="396">
          <cell r="C396" t="str">
            <v>thaodoMBA80</v>
          </cell>
          <cell r="D396" t="str">
            <v>01.1153</v>
          </cell>
          <cell r="E396" t="str">
            <v>Thaùo MBA 80kVA</v>
          </cell>
          <cell r="F396" t="str">
            <v>caùi</v>
          </cell>
          <cell r="J396">
            <v>65119</v>
          </cell>
          <cell r="K396">
            <v>107252</v>
          </cell>
        </row>
        <row r="397">
          <cell r="C397" t="str">
            <v>thaodoMBA100</v>
          </cell>
          <cell r="D397" t="str">
            <v>01.1153</v>
          </cell>
          <cell r="E397" t="str">
            <v>Thaùo MBA 100kVA</v>
          </cell>
          <cell r="F397" t="str">
            <v>caùi</v>
          </cell>
          <cell r="J397">
            <v>65119</v>
          </cell>
          <cell r="K397">
            <v>107252</v>
          </cell>
        </row>
        <row r="398">
          <cell r="C398" t="str">
            <v>thaodoMBA125</v>
          </cell>
          <cell r="D398" t="str">
            <v>01.1154</v>
          </cell>
          <cell r="E398" t="str">
            <v>Thaùo MBA 125kVA</v>
          </cell>
          <cell r="F398" t="str">
            <v>caùi</v>
          </cell>
          <cell r="J398">
            <v>76959</v>
          </cell>
          <cell r="K398">
            <v>107252</v>
          </cell>
        </row>
        <row r="399">
          <cell r="C399" t="str">
            <v>thaodoMBA160</v>
          </cell>
          <cell r="D399" t="str">
            <v>01.1154</v>
          </cell>
          <cell r="E399" t="str">
            <v>Thaùo MBA 160kVA</v>
          </cell>
          <cell r="F399" t="str">
            <v>caùi</v>
          </cell>
          <cell r="J399">
            <v>76959</v>
          </cell>
          <cell r="K399">
            <v>107252</v>
          </cell>
        </row>
        <row r="400">
          <cell r="C400" t="str">
            <v>thaodoMBA180</v>
          </cell>
          <cell r="D400" t="str">
            <v>01.1154</v>
          </cell>
          <cell r="E400" t="str">
            <v>Thaùo MBA 180kVA</v>
          </cell>
          <cell r="F400" t="str">
            <v>caùi</v>
          </cell>
          <cell r="J400">
            <v>76959</v>
          </cell>
          <cell r="K400">
            <v>107252</v>
          </cell>
        </row>
        <row r="401">
          <cell r="C401" t="str">
            <v>thaodoMBA200</v>
          </cell>
          <cell r="D401" t="str">
            <v>01.1155</v>
          </cell>
          <cell r="E401" t="str">
            <v>Thaùo MBA 200kVA</v>
          </cell>
          <cell r="F401" t="str">
            <v>caùi</v>
          </cell>
          <cell r="J401">
            <v>89982</v>
          </cell>
          <cell r="K401">
            <v>127832</v>
          </cell>
        </row>
        <row r="402">
          <cell r="C402" t="str">
            <v>thaodoMBA250</v>
          </cell>
          <cell r="D402" t="str">
            <v>01.1155</v>
          </cell>
          <cell r="E402" t="str">
            <v>Thaùo MBA 250kVA</v>
          </cell>
          <cell r="F402" t="str">
            <v>caùi</v>
          </cell>
          <cell r="J402">
            <v>89982</v>
          </cell>
          <cell r="K402">
            <v>127832</v>
          </cell>
        </row>
        <row r="403">
          <cell r="C403" t="str">
            <v>thaodoMBA300</v>
          </cell>
          <cell r="D403" t="str">
            <v>01.1155</v>
          </cell>
          <cell r="E403" t="str">
            <v>Thaùo MBA 300kVA</v>
          </cell>
          <cell r="F403" t="str">
            <v>caùi</v>
          </cell>
          <cell r="J403">
            <v>89982</v>
          </cell>
          <cell r="K403">
            <v>127832</v>
          </cell>
        </row>
        <row r="404">
          <cell r="C404" t="str">
            <v>thaodoMBA315</v>
          </cell>
          <cell r="D404" t="str">
            <v>01.1155</v>
          </cell>
          <cell r="E404" t="str">
            <v>Thaùo MBA 315kVA</v>
          </cell>
          <cell r="F404" t="str">
            <v>caùi</v>
          </cell>
          <cell r="J404">
            <v>89982</v>
          </cell>
          <cell r="K404">
            <v>127832</v>
          </cell>
        </row>
        <row r="405">
          <cell r="C405" t="str">
            <v>thaodoMBA320</v>
          </cell>
          <cell r="D405" t="str">
            <v>01.1155</v>
          </cell>
          <cell r="E405" t="str">
            <v>Thaùo MBA 320kVA</v>
          </cell>
          <cell r="F405" t="str">
            <v>caùi</v>
          </cell>
          <cell r="J405">
            <v>89982</v>
          </cell>
          <cell r="K405">
            <v>127832</v>
          </cell>
        </row>
        <row r="406">
          <cell r="C406" t="str">
            <v>thaodoMBA400</v>
          </cell>
          <cell r="D406" t="str">
            <v>01.1156</v>
          </cell>
          <cell r="E406" t="str">
            <v>Thaùo MBA 400kVA</v>
          </cell>
          <cell r="F406" t="str">
            <v>caùi</v>
          </cell>
          <cell r="J406">
            <v>106558</v>
          </cell>
          <cell r="K406">
            <v>127832</v>
          </cell>
        </row>
        <row r="407">
          <cell r="C407" t="str">
            <v>thaodoMBA500</v>
          </cell>
          <cell r="D407" t="str">
            <v>01.1156</v>
          </cell>
          <cell r="E407" t="str">
            <v>Thaùo MBA 500kVA</v>
          </cell>
          <cell r="F407" t="str">
            <v>caùi</v>
          </cell>
          <cell r="J407">
            <v>106558</v>
          </cell>
          <cell r="K407">
            <v>127832</v>
          </cell>
        </row>
        <row r="408">
          <cell r="C408" t="str">
            <v>thaodoMBA560</v>
          </cell>
          <cell r="D408" t="str">
            <v>01.1156</v>
          </cell>
          <cell r="E408" t="str">
            <v>Thaùo MBA 560kVA</v>
          </cell>
          <cell r="F408" t="str">
            <v>caùi</v>
          </cell>
          <cell r="J408">
            <v>106558</v>
          </cell>
          <cell r="K408">
            <v>127832</v>
          </cell>
        </row>
        <row r="409">
          <cell r="C409" t="str">
            <v>thaodoMBA630</v>
          </cell>
          <cell r="D409" t="str">
            <v>01.1157</v>
          </cell>
          <cell r="E409" t="str">
            <v>Thaùo MBA 630kVA</v>
          </cell>
          <cell r="F409" t="str">
            <v>caùi</v>
          </cell>
          <cell r="J409">
            <v>124318</v>
          </cell>
          <cell r="K409">
            <v>145471</v>
          </cell>
        </row>
        <row r="410">
          <cell r="C410" t="str">
            <v>thaodoMBA750</v>
          </cell>
          <cell r="D410" t="str">
            <v>01.1157</v>
          </cell>
          <cell r="E410" t="str">
            <v>Thaùo MBA 750kVA</v>
          </cell>
          <cell r="F410" t="str">
            <v>caùi</v>
          </cell>
          <cell r="J410">
            <v>124318</v>
          </cell>
          <cell r="K410">
            <v>145471</v>
          </cell>
        </row>
        <row r="411">
          <cell r="C411" t="str">
            <v>thaodoMBA1000</v>
          </cell>
          <cell r="D411" t="str">
            <v>01.1157</v>
          </cell>
          <cell r="E411" t="str">
            <v>Thaùo MBA 1000kVA</v>
          </cell>
          <cell r="F411" t="str">
            <v>caùi</v>
          </cell>
          <cell r="J411">
            <v>124318</v>
          </cell>
          <cell r="K411">
            <v>145471</v>
          </cell>
        </row>
        <row r="412">
          <cell r="C412" t="str">
            <v>Thaodoxa</v>
          </cell>
          <cell r="D412" t="str">
            <v>09-05-22</v>
          </cell>
          <cell r="E412" t="str">
            <v xml:space="preserve">Thaùo dôõ xaø caùc loaïi </v>
          </cell>
          <cell r="F412" t="str">
            <v>boä</v>
          </cell>
          <cell r="J412">
            <v>26544.6875</v>
          </cell>
        </row>
        <row r="413">
          <cell r="C413" t="str">
            <v>Thaododaytt</v>
          </cell>
          <cell r="D413" t="str">
            <v>08-08-13</v>
          </cell>
          <cell r="E413" t="str">
            <v>Thaùo dôõ daây trung theá caùc loaïi</v>
          </cell>
          <cell r="F413" t="str">
            <v>km</v>
          </cell>
          <cell r="J413">
            <v>285790</v>
          </cell>
          <cell r="L413">
            <v>14792.443064182195</v>
          </cell>
        </row>
        <row r="414">
          <cell r="C414" t="str">
            <v>ThaodohopDk1p</v>
          </cell>
          <cell r="D414" t="str">
            <v>ZF-4140</v>
          </cell>
          <cell r="E414" t="str">
            <v>Thaùo dôõ thuøng ñieän keá 1 pha</v>
          </cell>
          <cell r="F414" t="str">
            <v>caùi</v>
          </cell>
          <cell r="J414">
            <v>7080</v>
          </cell>
        </row>
        <row r="415">
          <cell r="C415" t="str">
            <v>Thaodohopdk3p</v>
          </cell>
          <cell r="D415" t="str">
            <v>ZF-4140</v>
          </cell>
          <cell r="E415" t="str">
            <v>Thaùo dôõ thuøng ñieän keá 3 pha</v>
          </cell>
          <cell r="F415" t="str">
            <v>caùi</v>
          </cell>
          <cell r="J415">
            <v>7080</v>
          </cell>
        </row>
        <row r="416">
          <cell r="C416" t="str">
            <v>Thaodonre</v>
          </cell>
          <cell r="D416" t="str">
            <v>TT</v>
          </cell>
          <cell r="E416" t="str">
            <v>Thaùo dôõ nhaùnh reõ (30m)</v>
          </cell>
          <cell r="F416" t="str">
            <v>vò trí</v>
          </cell>
          <cell r="J416">
            <v>22000</v>
          </cell>
        </row>
        <row r="417">
          <cell r="C417" t="str">
            <v>thaoT100-3</v>
          </cell>
          <cell r="D417" t="str">
            <v>01-1143</v>
          </cell>
          <cell r="E417" t="str">
            <v xml:space="preserve">Thaùo dôõ MBA cuõ </v>
          </cell>
          <cell r="F417" t="str">
            <v>maùy</v>
          </cell>
          <cell r="J417">
            <v>71715</v>
          </cell>
          <cell r="K417">
            <v>107252</v>
          </cell>
          <cell r="L417">
            <v>610</v>
          </cell>
        </row>
        <row r="418">
          <cell r="C418" t="str">
            <v>thaot160-3</v>
          </cell>
          <cell r="D418" t="str">
            <v>01-1144</v>
          </cell>
          <cell r="E418" t="str">
            <v xml:space="preserve">Thaùo dôõ MBA cuõ </v>
          </cell>
          <cell r="F418" t="str">
            <v>maùy</v>
          </cell>
          <cell r="J418">
            <v>84063</v>
          </cell>
          <cell r="K418">
            <v>107252</v>
          </cell>
          <cell r="L418">
            <v>610</v>
          </cell>
        </row>
        <row r="419">
          <cell r="C419" t="str">
            <v>thaot250-3</v>
          </cell>
          <cell r="D419" t="str">
            <v>01-1145</v>
          </cell>
          <cell r="E419" t="str">
            <v xml:space="preserve">Thaùo dôõ MBA cuõ </v>
          </cell>
          <cell r="F419" t="str">
            <v>maùy</v>
          </cell>
          <cell r="J419">
            <v>98270</v>
          </cell>
          <cell r="K419">
            <v>127832</v>
          </cell>
          <cell r="L419">
            <v>610</v>
          </cell>
        </row>
        <row r="420">
          <cell r="C420" t="str">
            <v>thaot400-3</v>
          </cell>
          <cell r="D420" t="str">
            <v>01-1146</v>
          </cell>
          <cell r="E420" t="str">
            <v xml:space="preserve">Thaùo dôõ MBA cuõ </v>
          </cell>
          <cell r="F420" t="str">
            <v>maùy</v>
          </cell>
          <cell r="J420">
            <v>117214</v>
          </cell>
          <cell r="K420">
            <v>127832</v>
          </cell>
          <cell r="L420">
            <v>610</v>
          </cell>
        </row>
        <row r="421">
          <cell r="C421" t="str">
            <v>thaot630-3</v>
          </cell>
          <cell r="D421" t="str">
            <v>01-1147</v>
          </cell>
          <cell r="E421" t="str">
            <v xml:space="preserve">Thaùo dôõ MBA cuõ </v>
          </cell>
          <cell r="F421" t="str">
            <v>maùy</v>
          </cell>
          <cell r="J421">
            <v>136158</v>
          </cell>
          <cell r="K421">
            <v>145471</v>
          </cell>
          <cell r="L421">
            <v>610</v>
          </cell>
        </row>
        <row r="422">
          <cell r="C422" t="str">
            <v>thaot800-3</v>
          </cell>
          <cell r="D422" t="str">
            <v>01-1148</v>
          </cell>
          <cell r="E422" t="str">
            <v xml:space="preserve">Thaùo dôõ MBA cuõ </v>
          </cell>
          <cell r="F422" t="str">
            <v>maùy</v>
          </cell>
          <cell r="J422">
            <v>136158</v>
          </cell>
          <cell r="K422">
            <v>145471</v>
          </cell>
          <cell r="L422">
            <v>610</v>
          </cell>
        </row>
        <row r="423">
          <cell r="C423" t="str">
            <v>thaoT15-1</v>
          </cell>
          <cell r="D423" t="str">
            <v>01-1161</v>
          </cell>
          <cell r="E423" t="str">
            <v xml:space="preserve">Thaùo dôõ MBA cuõ </v>
          </cell>
          <cell r="F423" t="str">
            <v>maùy</v>
          </cell>
          <cell r="J423">
            <v>38564</v>
          </cell>
          <cell r="K423">
            <v>91845</v>
          </cell>
          <cell r="L423">
            <v>610</v>
          </cell>
        </row>
        <row r="424">
          <cell r="C424" t="str">
            <v>thaoT25-1</v>
          </cell>
          <cell r="D424" t="str">
            <v>01-1161</v>
          </cell>
          <cell r="E424" t="str">
            <v xml:space="preserve">Thaùo dôõ MBA cuõ </v>
          </cell>
          <cell r="F424" t="str">
            <v>maùy</v>
          </cell>
          <cell r="J424">
            <v>38564</v>
          </cell>
          <cell r="K424">
            <v>91845</v>
          </cell>
          <cell r="L424">
            <v>610</v>
          </cell>
        </row>
        <row r="425">
          <cell r="C425" t="str">
            <v>thaoT375-1</v>
          </cell>
          <cell r="D425" t="str">
            <v>01-1162</v>
          </cell>
          <cell r="E425" t="str">
            <v xml:space="preserve">Thaùo dôõ MBA cuõ </v>
          </cell>
          <cell r="F425" t="str">
            <v>maùy</v>
          </cell>
          <cell r="J425">
            <v>44484</v>
          </cell>
          <cell r="K425">
            <v>91845</v>
          </cell>
          <cell r="L425">
            <v>610</v>
          </cell>
        </row>
        <row r="426">
          <cell r="C426" t="str">
            <v>thaoT50-1</v>
          </cell>
          <cell r="D426" t="str">
            <v>01-1162</v>
          </cell>
          <cell r="E426" t="str">
            <v xml:space="preserve">Thaùo dôõ MBA cuõ </v>
          </cell>
          <cell r="F426" t="str">
            <v>maùy</v>
          </cell>
          <cell r="J426">
            <v>44484</v>
          </cell>
          <cell r="K426">
            <v>91845</v>
          </cell>
          <cell r="L426">
            <v>610</v>
          </cell>
        </row>
        <row r="427">
          <cell r="C427" t="str">
            <v>thaodnht</v>
          </cell>
          <cell r="D427" t="str">
            <v>TT</v>
          </cell>
          <cell r="E427" t="str">
            <v>Thaùo dôõ ñaáu noái phía haï theá</v>
          </cell>
          <cell r="F427" t="str">
            <v>boä</v>
          </cell>
          <cell r="J427">
            <v>100000</v>
          </cell>
          <cell r="L427">
            <v>610</v>
          </cell>
        </row>
        <row r="428">
          <cell r="C428" t="str">
            <v>thaoFCO</v>
          </cell>
          <cell r="D428" t="str">
            <v>02-3154</v>
          </cell>
          <cell r="E428" t="str">
            <v>Thaùo dôõ FCO cuõ</v>
          </cell>
          <cell r="F428" t="str">
            <v>caùi</v>
          </cell>
          <cell r="J428">
            <v>27619</v>
          </cell>
          <cell r="L428">
            <v>8</v>
          </cell>
        </row>
        <row r="429">
          <cell r="C429" t="str">
            <v>thaoLA21</v>
          </cell>
          <cell r="D429" t="str">
            <v>02-5115</v>
          </cell>
          <cell r="E429" t="str">
            <v>Thaùo ñôõ LA cuõ</v>
          </cell>
          <cell r="F429" t="str">
            <v>caùi</v>
          </cell>
          <cell r="J429">
            <v>11508</v>
          </cell>
          <cell r="L429">
            <v>5</v>
          </cell>
        </row>
        <row r="430">
          <cell r="C430" t="str">
            <v>Thaotu</v>
          </cell>
          <cell r="D430" t="str">
            <v>02.8505</v>
          </cell>
          <cell r="E430" t="str">
            <v>Thaùo tuï buø</v>
          </cell>
          <cell r="F430" t="str">
            <v>kVAr</v>
          </cell>
          <cell r="I430">
            <v>375.4</v>
          </cell>
          <cell r="J430">
            <v>2384.9</v>
          </cell>
          <cell r="K430">
            <v>2939.9</v>
          </cell>
        </row>
        <row r="431">
          <cell r="C431" t="str">
            <v>ThaoDS</v>
          </cell>
          <cell r="D431" t="str">
            <v>02.3114a</v>
          </cell>
          <cell r="E431" t="str">
            <v>Thaùo DS</v>
          </cell>
          <cell r="F431" t="str">
            <v>caùi</v>
          </cell>
          <cell r="J431">
            <v>38564</v>
          </cell>
          <cell r="K431">
            <v>60141</v>
          </cell>
        </row>
        <row r="432">
          <cell r="C432" t="str">
            <v>ThaoLBFCO</v>
          </cell>
          <cell r="D432" t="str">
            <v>02.3154</v>
          </cell>
          <cell r="E432" t="str">
            <v>Thaùo LBFCO</v>
          </cell>
          <cell r="F432" t="str">
            <v>caùi</v>
          </cell>
          <cell r="J432">
            <v>27619</v>
          </cell>
        </row>
        <row r="433">
          <cell r="C433" t="str">
            <v>ThaoLBS</v>
          </cell>
          <cell r="D433" t="str">
            <v>02.3114a</v>
          </cell>
          <cell r="E433" t="str">
            <v>Thaùo LBS</v>
          </cell>
          <cell r="F433" t="str">
            <v>caùi</v>
          </cell>
          <cell r="J433">
            <v>27619</v>
          </cell>
        </row>
        <row r="434">
          <cell r="C434" t="str">
            <v>ThaoLTD</v>
          </cell>
          <cell r="D434" t="str">
            <v>02.3114a</v>
          </cell>
          <cell r="E434" t="str">
            <v>Thaùo LTD</v>
          </cell>
          <cell r="F434" t="str">
            <v>caùi</v>
          </cell>
          <cell r="J434">
            <v>27619</v>
          </cell>
        </row>
        <row r="435">
          <cell r="C435" t="str">
            <v>Thaorecloser</v>
          </cell>
          <cell r="D435" t="str">
            <v>02.3114a</v>
          </cell>
          <cell r="E435" t="str">
            <v>Thaùo recloser</v>
          </cell>
          <cell r="F435" t="str">
            <v>caùi</v>
          </cell>
          <cell r="J435">
            <v>27619</v>
          </cell>
        </row>
        <row r="436">
          <cell r="C436" t="str">
            <v>ThaoTI100HT</v>
          </cell>
          <cell r="D436" t="str">
            <v>010-505</v>
          </cell>
          <cell r="E436" t="str">
            <v>Thaùo bieán doøng 600V TI-100/5A</v>
          </cell>
          <cell r="F436" t="str">
            <v>caùi</v>
          </cell>
          <cell r="I436">
            <v>8642</v>
          </cell>
          <cell r="J436">
            <v>19180</v>
          </cell>
          <cell r="K436">
            <v>2572</v>
          </cell>
        </row>
        <row r="437">
          <cell r="C437" t="str">
            <v>ThaoTI400HT</v>
          </cell>
          <cell r="D437" t="str">
            <v>010-505</v>
          </cell>
          <cell r="E437" t="str">
            <v>Thaùo bieán doøng 600V TI-400/5A</v>
          </cell>
          <cell r="F437" t="str">
            <v>caùi</v>
          </cell>
          <cell r="I437">
            <v>8642</v>
          </cell>
          <cell r="J437">
            <v>19180</v>
          </cell>
          <cell r="K437">
            <v>2572</v>
          </cell>
        </row>
        <row r="438">
          <cell r="C438" t="str">
            <v>ThaoTI150HT</v>
          </cell>
          <cell r="D438" t="str">
            <v>010-505</v>
          </cell>
          <cell r="E438" t="str">
            <v>Thaùo bieán doøng 600V TI-150/5A</v>
          </cell>
          <cell r="F438" t="str">
            <v>caùi</v>
          </cell>
          <cell r="I438">
            <v>8642</v>
          </cell>
          <cell r="J438">
            <v>19180</v>
          </cell>
          <cell r="K438">
            <v>2572</v>
          </cell>
        </row>
        <row r="439">
          <cell r="C439" t="str">
            <v>ThaoTI200HT</v>
          </cell>
          <cell r="D439" t="str">
            <v>010-505</v>
          </cell>
          <cell r="E439" t="str">
            <v>Thaùo bieán doøng 600V TI-200/5A</v>
          </cell>
          <cell r="F439" t="str">
            <v>caùi</v>
          </cell>
          <cell r="I439">
            <v>8642</v>
          </cell>
          <cell r="J439">
            <v>19180</v>
          </cell>
          <cell r="K439">
            <v>2572</v>
          </cell>
        </row>
        <row r="440">
          <cell r="C440" t="str">
            <v>ThaoTI250HT</v>
          </cell>
          <cell r="D440" t="str">
            <v>010-505</v>
          </cell>
          <cell r="E440" t="str">
            <v>Thaùo bieán doøng 600V TI-250/5A</v>
          </cell>
          <cell r="F440" t="str">
            <v>caùi</v>
          </cell>
          <cell r="I440">
            <v>8642</v>
          </cell>
          <cell r="J440">
            <v>19180</v>
          </cell>
          <cell r="K440">
            <v>2572</v>
          </cell>
        </row>
        <row r="441">
          <cell r="C441" t="str">
            <v>ThaoTI300HT</v>
          </cell>
          <cell r="D441" t="str">
            <v>010-505</v>
          </cell>
          <cell r="E441" t="str">
            <v>Thaùo bieán doøng 600V TI-300/5A</v>
          </cell>
          <cell r="F441" t="str">
            <v>caùi</v>
          </cell>
          <cell r="I441">
            <v>8726</v>
          </cell>
          <cell r="J441">
            <v>19180</v>
          </cell>
          <cell r="K441">
            <v>2572</v>
          </cell>
        </row>
        <row r="442">
          <cell r="C442" t="str">
            <v>ThaoT600HT</v>
          </cell>
          <cell r="D442" t="str">
            <v>010-505</v>
          </cell>
          <cell r="E442" t="str">
            <v>Thaùo bieán doøng 600V TI-600/5A</v>
          </cell>
          <cell r="F442" t="str">
            <v>caùi</v>
          </cell>
          <cell r="I442">
            <v>8642</v>
          </cell>
          <cell r="J442">
            <v>19180</v>
          </cell>
          <cell r="K442">
            <v>2572</v>
          </cell>
        </row>
        <row r="443">
          <cell r="C443" t="str">
            <v>ThaoTU8424KV</v>
          </cell>
          <cell r="D443" t="str">
            <v>010-505</v>
          </cell>
          <cell r="E443" t="str">
            <v>Thaùo bieán ñieän aùp TU-8400/120V</v>
          </cell>
          <cell r="F443" t="str">
            <v>caùi</v>
          </cell>
          <cell r="I443">
            <v>8642</v>
          </cell>
          <cell r="J443">
            <v>19180</v>
          </cell>
          <cell r="K443">
            <v>2572</v>
          </cell>
        </row>
        <row r="444">
          <cell r="C444" t="str">
            <v>ThaoR1</v>
          </cell>
          <cell r="D444" t="str">
            <v>06-1213</v>
          </cell>
          <cell r="E444" t="str">
            <v>Thaùo Rack 1 söù</v>
          </cell>
          <cell r="F444" t="str">
            <v>caùi</v>
          </cell>
          <cell r="J444">
            <v>2884.3</v>
          </cell>
          <cell r="L444">
            <v>0.25</v>
          </cell>
        </row>
        <row r="445">
          <cell r="C445" t="str">
            <v>ThaoR2</v>
          </cell>
          <cell r="D445" t="str">
            <v>06-1213</v>
          </cell>
          <cell r="E445" t="str">
            <v>Thaùo Rack 2 söù</v>
          </cell>
          <cell r="F445" t="str">
            <v>caùi</v>
          </cell>
          <cell r="J445">
            <v>2884.3</v>
          </cell>
          <cell r="L445">
            <v>0.35</v>
          </cell>
        </row>
        <row r="446">
          <cell r="C446" t="str">
            <v>ThaoR3</v>
          </cell>
          <cell r="D446" t="str">
            <v>06-1214</v>
          </cell>
          <cell r="E446" t="str">
            <v>Thaùo Rack 3 söù</v>
          </cell>
          <cell r="F446" t="str">
            <v>caùi</v>
          </cell>
          <cell r="J446">
            <v>4017.4</v>
          </cell>
          <cell r="L446">
            <v>0.4</v>
          </cell>
        </row>
        <row r="447">
          <cell r="C447" t="str">
            <v>ThaoR4</v>
          </cell>
          <cell r="D447" t="str">
            <v>06-1215</v>
          </cell>
          <cell r="E447" t="str">
            <v>Thaùo Rack 4 söù</v>
          </cell>
          <cell r="F447" t="str">
            <v>caùi</v>
          </cell>
          <cell r="J447">
            <v>5665.5</v>
          </cell>
          <cell r="L447">
            <v>0.45</v>
          </cell>
        </row>
        <row r="448">
          <cell r="C448" t="str">
            <v>Thaocaudaothung150</v>
          </cell>
          <cell r="D448" t="str">
            <v>02.3142</v>
          </cell>
          <cell r="E448" t="str">
            <v>Thaùo caàu dao thuøng loaïi A150</v>
          </cell>
          <cell r="F448" t="str">
            <v>boä</v>
          </cell>
          <cell r="J448">
            <v>10741</v>
          </cell>
        </row>
        <row r="449">
          <cell r="C449" t="str">
            <v>Thaocaudaothung200</v>
          </cell>
          <cell r="D449" t="str">
            <v>02.3142</v>
          </cell>
          <cell r="E449" t="str">
            <v>Thaùo caàu dao thuøng loaïi A200</v>
          </cell>
          <cell r="F449" t="str">
            <v>boä</v>
          </cell>
          <cell r="J449">
            <v>10741</v>
          </cell>
        </row>
        <row r="450">
          <cell r="C450" t="str">
            <v>Thaocaudaothung300</v>
          </cell>
          <cell r="D450" t="str">
            <v>02.3143</v>
          </cell>
          <cell r="E450" t="str">
            <v>Thaùo caàu dao thuøng loaïi A300</v>
          </cell>
          <cell r="F450" t="str">
            <v>boä</v>
          </cell>
          <cell r="J450">
            <v>15344</v>
          </cell>
        </row>
        <row r="451">
          <cell r="C451" t="str">
            <v>Thaocaudaothung400</v>
          </cell>
          <cell r="D451" t="str">
            <v>02.3143</v>
          </cell>
          <cell r="E451" t="str">
            <v>Thaùo caàu dao thuøng loaïi A400</v>
          </cell>
          <cell r="F451" t="str">
            <v>boä</v>
          </cell>
          <cell r="J451">
            <v>15344</v>
          </cell>
        </row>
        <row r="452">
          <cell r="C452" t="str">
            <v>Thaocaudaothung500</v>
          </cell>
          <cell r="D452" t="str">
            <v>02.3143</v>
          </cell>
          <cell r="E452" t="str">
            <v>Thaùo caàu dao thuøng loaïi A500</v>
          </cell>
          <cell r="F452" t="str">
            <v>boä</v>
          </cell>
          <cell r="J452">
            <v>15344</v>
          </cell>
        </row>
        <row r="453">
          <cell r="C453" t="str">
            <v>Thaocaudaothung600</v>
          </cell>
          <cell r="D453" t="str">
            <v>02.3144</v>
          </cell>
          <cell r="E453" t="str">
            <v>Thaùo caàu dao thuøng loaïi A600</v>
          </cell>
          <cell r="F453" t="str">
            <v>boä</v>
          </cell>
          <cell r="J453">
            <v>18413</v>
          </cell>
        </row>
        <row r="454">
          <cell r="C454" t="str">
            <v>bkeo</v>
          </cell>
          <cell r="D454" t="str">
            <v>MET</v>
          </cell>
          <cell r="E454" t="str">
            <v>Baêng keo nhöïa</v>
          </cell>
          <cell r="F454" t="str">
            <v>cuoän</v>
          </cell>
          <cell r="H454">
            <v>12000</v>
          </cell>
        </row>
        <row r="455">
          <cell r="C455" t="str">
            <v>btentr</v>
          </cell>
          <cell r="D455" t="str">
            <v>063-181</v>
          </cell>
          <cell r="E455" t="str">
            <v>Baûng teân traïm haï theá</v>
          </cell>
          <cell r="F455" t="str">
            <v>caùi</v>
          </cell>
          <cell r="H455">
            <v>25000</v>
          </cell>
          <cell r="J455">
            <v>2064</v>
          </cell>
        </row>
        <row r="456">
          <cell r="C456" t="str">
            <v>TI10024KV</v>
          </cell>
          <cell r="D456" t="str">
            <v>010-505</v>
          </cell>
          <cell r="E456" t="str">
            <v>Bieán doøng 24KV TI-100/5A ( loaïi khoâ)</v>
          </cell>
          <cell r="F456" t="str">
            <v>caùi</v>
          </cell>
          <cell r="H456">
            <v>2209000</v>
          </cell>
          <cell r="I456">
            <v>8642</v>
          </cell>
          <cell r="J456">
            <v>19180</v>
          </cell>
          <cell r="K456">
            <v>2572</v>
          </cell>
        </row>
        <row r="457">
          <cell r="C457" t="str">
            <v>TI2024KV</v>
          </cell>
          <cell r="D457" t="str">
            <v>010-505</v>
          </cell>
          <cell r="E457" t="str">
            <v>Bieán doøng 24KV TI-20/5A ( loaïi khoâ)</v>
          </cell>
          <cell r="F457" t="str">
            <v>caùi</v>
          </cell>
          <cell r="H457">
            <v>2209000</v>
          </cell>
          <cell r="I457">
            <v>8642</v>
          </cell>
          <cell r="J457">
            <v>19180</v>
          </cell>
          <cell r="K457">
            <v>2572</v>
          </cell>
        </row>
        <row r="458">
          <cell r="C458" t="str">
            <v>TI3024KV</v>
          </cell>
          <cell r="D458" t="str">
            <v>010-505</v>
          </cell>
          <cell r="E458" t="str">
            <v>Bieán doøng 24KV TI-30/5A ( loaïi khoâ)</v>
          </cell>
          <cell r="F458" t="str">
            <v>caùi</v>
          </cell>
          <cell r="H458">
            <v>2209000</v>
          </cell>
          <cell r="I458">
            <v>8642</v>
          </cell>
          <cell r="J458">
            <v>19180</v>
          </cell>
          <cell r="K458">
            <v>2572</v>
          </cell>
        </row>
        <row r="459">
          <cell r="C459" t="str">
            <v>TI30024KV</v>
          </cell>
          <cell r="D459" t="str">
            <v>010-505</v>
          </cell>
          <cell r="E459" t="str">
            <v>Bieán doøng 24KV TI-300/5A ( loaïi khoâ)</v>
          </cell>
          <cell r="F459" t="str">
            <v>caùi</v>
          </cell>
          <cell r="H459">
            <v>2209000</v>
          </cell>
          <cell r="I459">
            <v>8642</v>
          </cell>
          <cell r="J459">
            <v>19180</v>
          </cell>
          <cell r="K459">
            <v>2572</v>
          </cell>
        </row>
        <row r="460">
          <cell r="C460" t="str">
            <v>TI4024KV</v>
          </cell>
          <cell r="D460" t="str">
            <v>010-505</v>
          </cell>
          <cell r="E460" t="str">
            <v>Bieán doøng 24KV TI-40/5A ( loaïi khoâ)</v>
          </cell>
          <cell r="F460" t="str">
            <v>caùi</v>
          </cell>
          <cell r="H460">
            <v>2209000</v>
          </cell>
          <cell r="I460">
            <v>8642</v>
          </cell>
          <cell r="J460">
            <v>19180</v>
          </cell>
          <cell r="K460">
            <v>2572</v>
          </cell>
        </row>
        <row r="461">
          <cell r="C461" t="str">
            <v>TI5024KV</v>
          </cell>
          <cell r="D461" t="str">
            <v>010-505</v>
          </cell>
          <cell r="E461" t="str">
            <v>Bieán doøng 24KV TI-50/5A ( loaïi khoâ)</v>
          </cell>
          <cell r="F461" t="str">
            <v>caùi</v>
          </cell>
          <cell r="H461">
            <v>2209000</v>
          </cell>
          <cell r="I461">
            <v>8642</v>
          </cell>
          <cell r="J461">
            <v>19180</v>
          </cell>
          <cell r="K461">
            <v>2572</v>
          </cell>
        </row>
        <row r="462">
          <cell r="C462" t="str">
            <v>TI6024KV</v>
          </cell>
          <cell r="D462" t="str">
            <v>010-505</v>
          </cell>
          <cell r="E462" t="str">
            <v>Bieán doøng 24KV TI-60/5A ( loaïi khoâ)</v>
          </cell>
          <cell r="F462" t="str">
            <v>caùi</v>
          </cell>
          <cell r="H462">
            <v>2209000</v>
          </cell>
          <cell r="I462">
            <v>8642</v>
          </cell>
          <cell r="J462">
            <v>19180</v>
          </cell>
          <cell r="K462">
            <v>2572</v>
          </cell>
        </row>
        <row r="463">
          <cell r="C463" t="str">
            <v>TI7024KV</v>
          </cell>
          <cell r="D463" t="str">
            <v>010-505</v>
          </cell>
          <cell r="E463" t="str">
            <v>Bieán doøng 24KV TI-70/5A ( loaïi khoâ)</v>
          </cell>
          <cell r="F463" t="str">
            <v>caùi</v>
          </cell>
          <cell r="H463">
            <v>2209000</v>
          </cell>
          <cell r="I463">
            <v>8642</v>
          </cell>
          <cell r="J463">
            <v>19180</v>
          </cell>
          <cell r="K463">
            <v>2572</v>
          </cell>
        </row>
        <row r="464">
          <cell r="C464" t="str">
            <v>TI8024KV</v>
          </cell>
          <cell r="D464" t="str">
            <v>010-505</v>
          </cell>
          <cell r="E464" t="str">
            <v>Bieán doøng 24KV TI-80/5A ( loaïi khoâ)</v>
          </cell>
          <cell r="F464" t="str">
            <v>caùi</v>
          </cell>
          <cell r="H464">
            <v>2209000</v>
          </cell>
          <cell r="I464">
            <v>8642</v>
          </cell>
          <cell r="J464">
            <v>19180</v>
          </cell>
          <cell r="K464">
            <v>2572</v>
          </cell>
        </row>
        <row r="465">
          <cell r="C465" t="str">
            <v>TI100HT</v>
          </cell>
          <cell r="D465" t="str">
            <v>010-505</v>
          </cell>
          <cell r="E465" t="str">
            <v>Bieán doøng 600V TI-100/5A</v>
          </cell>
          <cell r="F465" t="str">
            <v>caùi</v>
          </cell>
          <cell r="H465">
            <v>90307</v>
          </cell>
          <cell r="I465">
            <v>8642</v>
          </cell>
          <cell r="J465">
            <v>19180</v>
          </cell>
          <cell r="K465">
            <v>2572</v>
          </cell>
        </row>
        <row r="466">
          <cell r="C466" t="str">
            <v>TI125HT</v>
          </cell>
          <cell r="D466" t="str">
            <v>010-505</v>
          </cell>
          <cell r="E466" t="str">
            <v>Bieán doøng 600V TI-125/5A</v>
          </cell>
          <cell r="F466" t="str">
            <v>caùi</v>
          </cell>
          <cell r="H466">
            <v>90307</v>
          </cell>
          <cell r="I466">
            <v>8642</v>
          </cell>
          <cell r="J466">
            <v>19180</v>
          </cell>
          <cell r="K466">
            <v>2572</v>
          </cell>
        </row>
        <row r="467">
          <cell r="C467" t="str">
            <v>TI150HT</v>
          </cell>
          <cell r="D467" t="str">
            <v>010-505</v>
          </cell>
          <cell r="E467" t="str">
            <v>Bieán doøng 600V TI-150/5A</v>
          </cell>
          <cell r="F467" t="str">
            <v>caùi</v>
          </cell>
          <cell r="H467">
            <v>84475</v>
          </cell>
          <cell r="I467">
            <v>8642</v>
          </cell>
          <cell r="J467">
            <v>19180</v>
          </cell>
          <cell r="K467">
            <v>2572</v>
          </cell>
        </row>
        <row r="468">
          <cell r="C468" t="str">
            <v>TI200HT</v>
          </cell>
          <cell r="D468" t="str">
            <v>010-505</v>
          </cell>
          <cell r="E468" t="str">
            <v>Bieán doøng 600V TI-200/5A</v>
          </cell>
          <cell r="F468" t="str">
            <v>caùi</v>
          </cell>
          <cell r="H468">
            <v>63710</v>
          </cell>
          <cell r="I468">
            <v>8642</v>
          </cell>
          <cell r="J468">
            <v>19180</v>
          </cell>
          <cell r="K468">
            <v>2572</v>
          </cell>
        </row>
        <row r="469">
          <cell r="C469" t="str">
            <v>TI250HT</v>
          </cell>
          <cell r="D469" t="str">
            <v>010-505</v>
          </cell>
          <cell r="E469" t="str">
            <v>Bieán doøng 600V TI-250/5A</v>
          </cell>
          <cell r="F469" t="str">
            <v>caùi</v>
          </cell>
          <cell r="H469">
            <v>61400</v>
          </cell>
          <cell r="I469">
            <v>8642</v>
          </cell>
          <cell r="J469">
            <v>19180</v>
          </cell>
          <cell r="K469">
            <v>2572</v>
          </cell>
        </row>
        <row r="470">
          <cell r="C470" t="str">
            <v>TI300HT</v>
          </cell>
          <cell r="D470" t="str">
            <v>010-505</v>
          </cell>
          <cell r="E470" t="str">
            <v>Bieán doøng 600V TI-300/5A</v>
          </cell>
          <cell r="F470" t="str">
            <v>caùi</v>
          </cell>
          <cell r="H470">
            <v>60994</v>
          </cell>
          <cell r="I470">
            <v>8726</v>
          </cell>
          <cell r="J470">
            <v>19180</v>
          </cell>
          <cell r="K470">
            <v>2572</v>
          </cell>
        </row>
        <row r="471">
          <cell r="C471" t="str">
            <v>TI75HT</v>
          </cell>
          <cell r="D471" t="str">
            <v>010-505</v>
          </cell>
          <cell r="E471" t="str">
            <v>Bieán doøng 600V TI-75/5A</v>
          </cell>
          <cell r="F471" t="str">
            <v>caùi</v>
          </cell>
          <cell r="H471">
            <v>90307</v>
          </cell>
          <cell r="I471">
            <v>8642</v>
          </cell>
          <cell r="J471">
            <v>19180</v>
          </cell>
          <cell r="K471">
            <v>2572</v>
          </cell>
        </row>
        <row r="472">
          <cell r="C472" t="str">
            <v>TU8424KV</v>
          </cell>
          <cell r="D472" t="str">
            <v>010-505</v>
          </cell>
          <cell r="E472" t="str">
            <v>Bieán ñieän aùp TU-8400/120V</v>
          </cell>
          <cell r="F472" t="str">
            <v>caùi</v>
          </cell>
          <cell r="H472">
            <v>2736000</v>
          </cell>
          <cell r="I472">
            <v>8642</v>
          </cell>
          <cell r="J472">
            <v>19180</v>
          </cell>
          <cell r="K472">
            <v>2572</v>
          </cell>
        </row>
        <row r="473">
          <cell r="C473" t="str">
            <v>B1240</v>
          </cell>
          <cell r="D473" t="str">
            <v>MET</v>
          </cell>
          <cell r="E473" t="str">
            <v>Boulon 12 x 40</v>
          </cell>
          <cell r="F473" t="str">
            <v>boä</v>
          </cell>
          <cell r="H473">
            <v>986</v>
          </cell>
        </row>
        <row r="474">
          <cell r="C474" t="str">
            <v>B1260</v>
          </cell>
          <cell r="D474" t="str">
            <v>MET</v>
          </cell>
          <cell r="E474" t="str">
            <v>Boulon 12 x 60</v>
          </cell>
          <cell r="F474" t="str">
            <v>boä</v>
          </cell>
          <cell r="H474">
            <v>1050</v>
          </cell>
          <cell r="L474">
            <v>9.468E-2</v>
          </cell>
        </row>
        <row r="475">
          <cell r="C475" t="str">
            <v>B1450</v>
          </cell>
          <cell r="D475" t="str">
            <v>MET</v>
          </cell>
          <cell r="E475" t="str">
            <v>Boulon 14 x 50</v>
          </cell>
          <cell r="F475" t="str">
            <v>boä</v>
          </cell>
          <cell r="H475">
            <v>1200</v>
          </cell>
          <cell r="L475">
            <v>7.8900000000000012E-2</v>
          </cell>
        </row>
        <row r="476">
          <cell r="C476" t="str">
            <v>B1650</v>
          </cell>
          <cell r="D476" t="str">
            <v>MET</v>
          </cell>
          <cell r="E476" t="str">
            <v>Boulon 16 x 50</v>
          </cell>
          <cell r="F476" t="str">
            <v>boä</v>
          </cell>
          <cell r="H476">
            <v>2190</v>
          </cell>
        </row>
        <row r="477">
          <cell r="C477" t="str">
            <v>B201000</v>
          </cell>
          <cell r="D477" t="str">
            <v>MET</v>
          </cell>
          <cell r="E477" t="str">
            <v>Boulon 20 x 1000</v>
          </cell>
          <cell r="F477" t="str">
            <v>boä</v>
          </cell>
          <cell r="H477">
            <v>25714</v>
          </cell>
        </row>
        <row r="478">
          <cell r="C478" t="str">
            <v>B16260</v>
          </cell>
          <cell r="D478" t="str">
            <v>MET</v>
          </cell>
          <cell r="E478" t="str">
            <v>Boulon 16x260/80( Keå caû ñai oác + rondelle )</v>
          </cell>
          <cell r="F478" t="str">
            <v>boä</v>
          </cell>
          <cell r="H478">
            <v>5400</v>
          </cell>
          <cell r="L478">
            <v>0.41028000000000003</v>
          </cell>
        </row>
        <row r="479">
          <cell r="C479" t="str">
            <v>B16280</v>
          </cell>
          <cell r="D479" t="str">
            <v>BO</v>
          </cell>
          <cell r="E479" t="str">
            <v>Boulon 16x280/80</v>
          </cell>
          <cell r="F479" t="str">
            <v>boä</v>
          </cell>
          <cell r="H479">
            <v>6200</v>
          </cell>
          <cell r="L479">
            <v>0.44184000000000007</v>
          </cell>
        </row>
        <row r="480">
          <cell r="C480" t="str">
            <v>B16400</v>
          </cell>
          <cell r="D480" t="str">
            <v>BO</v>
          </cell>
          <cell r="E480" t="str">
            <v>Boulon 16x400</v>
          </cell>
          <cell r="F480" t="str">
            <v>boä</v>
          </cell>
          <cell r="H480">
            <v>7455</v>
          </cell>
          <cell r="L480">
            <v>0.45761999999999997</v>
          </cell>
        </row>
        <row r="481">
          <cell r="C481" t="str">
            <v>Bm16300</v>
          </cell>
          <cell r="D481" t="str">
            <v>BO</v>
          </cell>
          <cell r="E481" t="str">
            <v>Boulon maét 16x300</v>
          </cell>
          <cell r="F481" t="str">
            <v>boä</v>
          </cell>
          <cell r="H481">
            <v>12000</v>
          </cell>
          <cell r="L481">
            <v>0.47339999999999999</v>
          </cell>
        </row>
        <row r="482">
          <cell r="C482" t="str">
            <v>B16320</v>
          </cell>
          <cell r="D482" t="str">
            <v>MET</v>
          </cell>
          <cell r="E482" t="str">
            <v>Boulon 16x320/80( Keå caû ñai oác + rondelle )</v>
          </cell>
          <cell r="F482" t="str">
            <v>boä</v>
          </cell>
          <cell r="H482">
            <v>6800</v>
          </cell>
          <cell r="L482">
            <v>0.50496000000000008</v>
          </cell>
        </row>
        <row r="483">
          <cell r="C483" t="str">
            <v>B16850</v>
          </cell>
          <cell r="D483" t="str">
            <v>MET</v>
          </cell>
          <cell r="E483" t="str">
            <v>Boulon 16x850( Keå caû ñai oác + rondelle )</v>
          </cell>
          <cell r="F483" t="str">
            <v>boä</v>
          </cell>
          <cell r="H483">
            <v>18800</v>
          </cell>
          <cell r="L483">
            <v>0.55230000000000001</v>
          </cell>
        </row>
        <row r="484">
          <cell r="C484" t="str">
            <v>B18850</v>
          </cell>
          <cell r="D484" t="str">
            <v>MET</v>
          </cell>
          <cell r="E484" t="str">
            <v>Boulon 18x850( Keå caû ñai oác + rondelle )</v>
          </cell>
          <cell r="F484" t="str">
            <v>boä</v>
          </cell>
          <cell r="H484">
            <v>21600</v>
          </cell>
          <cell r="L484">
            <v>0.55230000000000001</v>
          </cell>
        </row>
        <row r="485">
          <cell r="C485" t="str">
            <v>B640</v>
          </cell>
          <cell r="D485" t="str">
            <v>MET</v>
          </cell>
          <cell r="E485" t="str">
            <v>Boulon 6x40 ( keå caû ñai oác + rondelle )</v>
          </cell>
          <cell r="F485" t="str">
            <v>boä</v>
          </cell>
          <cell r="H485">
            <v>500</v>
          </cell>
          <cell r="L485">
            <v>0.55230000000000001</v>
          </cell>
        </row>
        <row r="486">
          <cell r="C486" t="str">
            <v>B670</v>
          </cell>
          <cell r="D486" t="str">
            <v>MET</v>
          </cell>
          <cell r="E486" t="str">
            <v>Boulon 6x70 ( keå caû ñai oác + rondelle )</v>
          </cell>
          <cell r="F486" t="str">
            <v>boä</v>
          </cell>
          <cell r="H486">
            <v>500</v>
          </cell>
          <cell r="L486">
            <v>0.55230000000000001</v>
          </cell>
        </row>
        <row r="487">
          <cell r="C487" t="str">
            <v>B10100</v>
          </cell>
          <cell r="D487" t="str">
            <v>MET</v>
          </cell>
          <cell r="E487" t="str">
            <v>Boulon 10x100 ( keå caû ñai oác + rondelle )</v>
          </cell>
          <cell r="F487" t="str">
            <v>boä</v>
          </cell>
          <cell r="H487">
            <v>1000</v>
          </cell>
          <cell r="L487">
            <v>0.55230000000000001</v>
          </cell>
        </row>
        <row r="488">
          <cell r="C488" t="str">
            <v>B1250</v>
          </cell>
          <cell r="D488" t="str">
            <v>MET</v>
          </cell>
          <cell r="E488" t="str">
            <v>Boulon 12x50 ( keå caû ñai oác + rondelle )</v>
          </cell>
          <cell r="F488" t="str">
            <v>boä</v>
          </cell>
          <cell r="H488">
            <v>1500</v>
          </cell>
          <cell r="L488">
            <v>0.55230000000000001</v>
          </cell>
        </row>
        <row r="489">
          <cell r="C489" t="str">
            <v>B16350V</v>
          </cell>
          <cell r="D489" t="str">
            <v>MET</v>
          </cell>
          <cell r="E489" t="str">
            <v>Boulon 16x350 VRS 
baét MBA 1 pha vaøo truï</v>
          </cell>
          <cell r="F489" t="str">
            <v>boä</v>
          </cell>
          <cell r="H489">
            <v>9000</v>
          </cell>
          <cell r="L489">
            <v>0.55230000000000001</v>
          </cell>
        </row>
        <row r="490">
          <cell r="C490" t="str">
            <v>B22460</v>
          </cell>
          <cell r="D490" t="str">
            <v>MET</v>
          </cell>
          <cell r="E490" t="str">
            <v>Boulon 22x460/150</v>
          </cell>
          <cell r="F490" t="str">
            <v>boä</v>
          </cell>
          <cell r="H490">
            <v>15300</v>
          </cell>
          <cell r="L490">
            <v>1.3726400000000001</v>
          </cell>
        </row>
        <row r="491">
          <cell r="C491" t="str">
            <v>B22500</v>
          </cell>
          <cell r="D491" t="str">
            <v>MET</v>
          </cell>
          <cell r="E491" t="str">
            <v>Boulon 22x500/150</v>
          </cell>
          <cell r="F491" t="str">
            <v>boä</v>
          </cell>
          <cell r="H491">
            <v>15727</v>
          </cell>
          <cell r="L491">
            <v>1.492</v>
          </cell>
        </row>
        <row r="492">
          <cell r="C492" t="str">
            <v>B22600</v>
          </cell>
          <cell r="D492" t="str">
            <v>MET</v>
          </cell>
          <cell r="E492" t="str">
            <v>Boulon 22x600/150</v>
          </cell>
          <cell r="F492" t="str">
            <v>boä</v>
          </cell>
          <cell r="H492">
            <v>23500</v>
          </cell>
          <cell r="L492">
            <v>1.7904</v>
          </cell>
        </row>
        <row r="493">
          <cell r="C493" t="str">
            <v>B22750</v>
          </cell>
          <cell r="D493" t="str">
            <v>MET</v>
          </cell>
          <cell r="E493" t="str">
            <v>Boulon 22x750 ( 2,39kg)</v>
          </cell>
          <cell r="F493" t="str">
            <v>boä</v>
          </cell>
          <cell r="H493">
            <v>25095</v>
          </cell>
          <cell r="L493">
            <v>1.7904</v>
          </cell>
        </row>
        <row r="494">
          <cell r="C494" t="str">
            <v>B440</v>
          </cell>
          <cell r="D494" t="str">
            <v>MET</v>
          </cell>
          <cell r="E494" t="str">
            <v>Boulon 4 x 40</v>
          </cell>
          <cell r="F494" t="str">
            <v>boä</v>
          </cell>
          <cell r="H494">
            <v>500</v>
          </cell>
          <cell r="L494">
            <v>7.8900000000000012E-2</v>
          </cell>
        </row>
        <row r="495">
          <cell r="C495" t="str">
            <v>B660</v>
          </cell>
          <cell r="D495" t="str">
            <v>MET</v>
          </cell>
          <cell r="E495" t="str">
            <v>Boulon 6 x 60</v>
          </cell>
          <cell r="F495" t="str">
            <v>boä</v>
          </cell>
          <cell r="H495">
            <v>1000</v>
          </cell>
          <cell r="L495">
            <v>7.8900000000000012E-2</v>
          </cell>
        </row>
        <row r="496">
          <cell r="C496" t="str">
            <v>BM16230</v>
          </cell>
          <cell r="D496" t="str">
            <v>MET</v>
          </cell>
          <cell r="E496" t="str">
            <v>Boulon maét 16x230</v>
          </cell>
          <cell r="F496" t="str">
            <v>boä</v>
          </cell>
          <cell r="H496">
            <v>10000</v>
          </cell>
          <cell r="L496">
            <v>0.36294000000000004</v>
          </cell>
        </row>
        <row r="497">
          <cell r="C497" t="str">
            <v>A35</v>
          </cell>
          <cell r="D497" t="str">
            <v>MET</v>
          </cell>
          <cell r="E497" t="str">
            <v>Caùp nhoâm boïc AV-35</v>
          </cell>
          <cell r="F497" t="str">
            <v>m</v>
          </cell>
          <cell r="H497">
            <v>5030</v>
          </cell>
          <cell r="L497">
            <v>0.1623</v>
          </cell>
        </row>
        <row r="498">
          <cell r="C498" t="str">
            <v>A50</v>
          </cell>
          <cell r="D498" t="str">
            <v>MET</v>
          </cell>
          <cell r="E498" t="str">
            <v>Caùp nhoâm boïc AV-50</v>
          </cell>
          <cell r="F498" t="str">
            <v>m</v>
          </cell>
          <cell r="H498">
            <v>7010</v>
          </cell>
          <cell r="L498">
            <v>0.2135</v>
          </cell>
        </row>
        <row r="499">
          <cell r="C499" t="str">
            <v>A70</v>
          </cell>
          <cell r="D499" t="str">
            <v>MET</v>
          </cell>
          <cell r="E499" t="str">
            <v>Caùp nhoâm boïc AV-70</v>
          </cell>
          <cell r="F499" t="str">
            <v>m</v>
          </cell>
          <cell r="H499">
            <v>8710</v>
          </cell>
          <cell r="L499">
            <v>0.28720000000000001</v>
          </cell>
        </row>
        <row r="500">
          <cell r="C500" t="str">
            <v>CV22-22KV</v>
          </cell>
          <cell r="D500" t="str">
            <v>040-411</v>
          </cell>
          <cell r="E500" t="str">
            <v>Caùp ñoàng boïc 22kV -22mm2  (CADIVI)</v>
          </cell>
          <cell r="F500" t="str">
            <v>m</v>
          </cell>
          <cell r="H500">
            <v>40900</v>
          </cell>
          <cell r="J500">
            <v>731</v>
          </cell>
          <cell r="L500">
            <v>0.5</v>
          </cell>
        </row>
        <row r="501">
          <cell r="C501" t="str">
            <v>CV95-22KV</v>
          </cell>
          <cell r="D501" t="str">
            <v>040-411</v>
          </cell>
          <cell r="E501" t="str">
            <v>Caùp ñoàng boïc 22kV -95mm2  (CADIVI)</v>
          </cell>
          <cell r="F501" t="str">
            <v>m</v>
          </cell>
          <cell r="H501">
            <v>84400</v>
          </cell>
          <cell r="J501">
            <v>731</v>
          </cell>
          <cell r="L501">
            <v>0.5</v>
          </cell>
        </row>
        <row r="502">
          <cell r="C502" t="str">
            <v>MV240</v>
          </cell>
          <cell r="D502" t="str">
            <v>030-303</v>
          </cell>
          <cell r="E502" t="str">
            <v>Caùp ñoàng boïc 240mm2</v>
          </cell>
          <cell r="F502" t="str">
            <v>m</v>
          </cell>
          <cell r="H502">
            <v>91610</v>
          </cell>
          <cell r="J502">
            <v>479.49</v>
          </cell>
          <cell r="L502">
            <v>2.5289999999999999</v>
          </cell>
        </row>
        <row r="503">
          <cell r="C503" t="str">
            <v>MV50</v>
          </cell>
          <cell r="D503" t="str">
            <v>030-301</v>
          </cell>
          <cell r="E503" t="str">
            <v>Caùp ñoàng boïc 50mm2</v>
          </cell>
          <cell r="F503" t="str">
            <v>m</v>
          </cell>
          <cell r="H503">
            <v>23400</v>
          </cell>
          <cell r="J503">
            <v>336.28</v>
          </cell>
          <cell r="L503">
            <v>0.52</v>
          </cell>
        </row>
        <row r="504">
          <cell r="C504" t="str">
            <v>CV240</v>
          </cell>
          <cell r="D504" t="str">
            <v>040-413</v>
          </cell>
          <cell r="E504" t="str">
            <v>Caùp ñoàng boïc 600V  CV-240mm2
 CADIVI</v>
          </cell>
          <cell r="F504" t="str">
            <v>m</v>
          </cell>
          <cell r="H504">
            <v>91610</v>
          </cell>
          <cell r="J504">
            <v>2435</v>
          </cell>
          <cell r="L504">
            <v>2.5289999999999999</v>
          </cell>
        </row>
        <row r="505">
          <cell r="C505" t="str">
            <v>CV150</v>
          </cell>
          <cell r="D505" t="str">
            <v>040-412</v>
          </cell>
          <cell r="E505" t="str">
            <v>Caùp ñoàng boïc 600V  CV-150mm2
 CADIVI</v>
          </cell>
          <cell r="F505" t="str">
            <v>m</v>
          </cell>
          <cell r="H505">
            <v>58660</v>
          </cell>
          <cell r="J505">
            <v>1948</v>
          </cell>
          <cell r="L505">
            <v>2.5289999999999999</v>
          </cell>
        </row>
        <row r="506">
          <cell r="C506" t="str">
            <v>MV70</v>
          </cell>
          <cell r="D506" t="str">
            <v>030-301</v>
          </cell>
          <cell r="E506" t="str">
            <v>Caùp ñoàng boïc 70mm2</v>
          </cell>
          <cell r="F506" t="str">
            <v>m</v>
          </cell>
          <cell r="H506">
            <v>31900</v>
          </cell>
          <cell r="J506">
            <v>336.28</v>
          </cell>
          <cell r="L506">
            <v>0.60199999999999998</v>
          </cell>
        </row>
        <row r="507">
          <cell r="C507" t="str">
            <v>MV4X2,5</v>
          </cell>
          <cell r="D507" t="str">
            <v>CAI</v>
          </cell>
          <cell r="E507" t="str">
            <v>Caùp ñoàng boïc haï theá 4 ruoät boïc PVC - 
4x2,5 mm2 duøng ño ñeám</v>
          </cell>
          <cell r="F507" t="str">
            <v>m</v>
          </cell>
          <cell r="H507">
            <v>10750</v>
          </cell>
          <cell r="J507">
            <v>100</v>
          </cell>
        </row>
        <row r="508">
          <cell r="C508" t="str">
            <v>MV22</v>
          </cell>
          <cell r="D508" t="str">
            <v>CAI</v>
          </cell>
          <cell r="E508" t="str">
            <v>Caùp ñoàng boïc M22mm2</v>
          </cell>
          <cell r="F508" t="str">
            <v>m</v>
          </cell>
          <cell r="H508">
            <v>40820</v>
          </cell>
        </row>
        <row r="509">
          <cell r="C509" t="str">
            <v>MV11</v>
          </cell>
          <cell r="D509" t="str">
            <v>CAI</v>
          </cell>
          <cell r="E509" t="str">
            <v xml:space="preserve">Caùp ñoàng boïc meàm 11mm2 </v>
          </cell>
          <cell r="F509" t="str">
            <v>m</v>
          </cell>
          <cell r="H509">
            <v>5840</v>
          </cell>
          <cell r="J509">
            <v>100</v>
          </cell>
        </row>
        <row r="510">
          <cell r="C510" t="str">
            <v>M22</v>
          </cell>
          <cell r="D510" t="str">
            <v>040-411</v>
          </cell>
          <cell r="E510" t="str">
            <v>Caùp ñoàng traàn M22mm2 ( daây tieáp ñòa )</v>
          </cell>
          <cell r="F510" t="str">
            <v>kg</v>
          </cell>
          <cell r="H510">
            <v>42700</v>
          </cell>
          <cell r="J510">
            <v>3692</v>
          </cell>
        </row>
        <row r="511">
          <cell r="C511" t="str">
            <v>M22m</v>
          </cell>
          <cell r="D511" t="str">
            <v>040-411</v>
          </cell>
          <cell r="E511" t="str">
            <v>Caùp ñoàng traàn M22mm2 ( daây tieáp ñòa )
(180 kg = 909 m )</v>
          </cell>
          <cell r="F511" t="str">
            <v>m</v>
          </cell>
          <cell r="H511">
            <v>8114</v>
          </cell>
          <cell r="J511">
            <v>731</v>
          </cell>
        </row>
        <row r="512">
          <cell r="C512" t="str">
            <v>C3/8</v>
          </cell>
          <cell r="D512" t="str">
            <v>MET</v>
          </cell>
          <cell r="E512" t="str">
            <v>Caùp theùp 3/8"</v>
          </cell>
          <cell r="F512" t="str">
            <v>meùt</v>
          </cell>
          <cell r="H512">
            <v>5000</v>
          </cell>
        </row>
        <row r="513">
          <cell r="C513" t="str">
            <v>C5/8</v>
          </cell>
          <cell r="D513" t="str">
            <v>MET</v>
          </cell>
          <cell r="E513" t="str">
            <v>Caùp theùp 5/8"</v>
          </cell>
          <cell r="F513" t="str">
            <v>meùt</v>
          </cell>
          <cell r="H513">
            <v>11500</v>
          </cell>
        </row>
        <row r="514">
          <cell r="C514" t="str">
            <v>co60</v>
          </cell>
          <cell r="D514" t="str">
            <v>11-05-12</v>
          </cell>
          <cell r="E514" t="str">
            <v>Co 60o cho oáng nhöïa PVC O 60</v>
          </cell>
          <cell r="F514" t="str">
            <v>caùi</v>
          </cell>
          <cell r="H514">
            <v>6400</v>
          </cell>
          <cell r="J514">
            <v>1935</v>
          </cell>
          <cell r="L514">
            <v>0.2</v>
          </cell>
        </row>
        <row r="515">
          <cell r="C515" t="str">
            <v>co114</v>
          </cell>
          <cell r="D515" t="str">
            <v>11-05-14</v>
          </cell>
          <cell r="E515" t="str">
            <v>Co 90o cho oáng nhöïa PVC O 114</v>
          </cell>
          <cell r="F515" t="str">
            <v>caùi</v>
          </cell>
          <cell r="H515">
            <v>31400</v>
          </cell>
          <cell r="J515">
            <v>2452</v>
          </cell>
          <cell r="L515">
            <v>0.2</v>
          </cell>
        </row>
        <row r="516">
          <cell r="C516" t="str">
            <v>T10</v>
          </cell>
          <cell r="D516" t="str">
            <v>CAI</v>
          </cell>
          <cell r="E516" t="str">
            <v>Coätï BTLT 10,5m</v>
          </cell>
          <cell r="F516" t="str">
            <v>coät</v>
          </cell>
          <cell r="H516">
            <v>1230000</v>
          </cell>
        </row>
        <row r="517">
          <cell r="C517" t="str">
            <v>T12</v>
          </cell>
          <cell r="D517" t="str">
            <v>056-112</v>
          </cell>
          <cell r="E517" t="str">
            <v>Coätï BTLT 12m</v>
          </cell>
          <cell r="F517" t="str">
            <v>coät</v>
          </cell>
          <cell r="H517">
            <v>1400000</v>
          </cell>
          <cell r="I517">
            <v>12857</v>
          </cell>
          <cell r="J517">
            <v>49052</v>
          </cell>
        </row>
        <row r="518">
          <cell r="C518" t="str">
            <v>T14</v>
          </cell>
          <cell r="D518" t="str">
            <v>MET</v>
          </cell>
          <cell r="E518" t="str">
            <v>Coätï BTLT 14m</v>
          </cell>
          <cell r="F518" t="str">
            <v>coät</v>
          </cell>
          <cell r="H518">
            <v>2700000</v>
          </cell>
        </row>
        <row r="519">
          <cell r="C519" t="str">
            <v>T20</v>
          </cell>
          <cell r="D519" t="str">
            <v>CAI</v>
          </cell>
          <cell r="E519" t="str">
            <v>Coätï BTLT 20m</v>
          </cell>
          <cell r="F519" t="str">
            <v>coät</v>
          </cell>
          <cell r="H519">
            <v>6850000</v>
          </cell>
        </row>
        <row r="520">
          <cell r="C520" t="str">
            <v>T7</v>
          </cell>
          <cell r="D520" t="str">
            <v>CHAI</v>
          </cell>
          <cell r="E520" t="str">
            <v>Coätï BTLT 7,5m</v>
          </cell>
          <cell r="F520" t="str">
            <v>coät</v>
          </cell>
          <cell r="H520">
            <v>675000</v>
          </cell>
        </row>
        <row r="521">
          <cell r="C521" t="str">
            <v>collier21</v>
          </cell>
          <cell r="D521" t="str">
            <v>CHAI</v>
          </cell>
          <cell r="E521" t="str">
            <v>Coïllier baét oáng PVC O21</v>
          </cell>
          <cell r="F521" t="str">
            <v>caùi</v>
          </cell>
          <cell r="H521">
            <v>600</v>
          </cell>
          <cell r="L521">
            <v>0.3</v>
          </cell>
        </row>
        <row r="522">
          <cell r="C522" t="str">
            <v>collier90</v>
          </cell>
          <cell r="D522" t="str">
            <v>TAM</v>
          </cell>
          <cell r="E522" t="str">
            <v>Coïllier baét oáng PVC O90</v>
          </cell>
          <cell r="F522" t="str">
            <v>caùi</v>
          </cell>
          <cell r="H522">
            <v>15000</v>
          </cell>
          <cell r="L522">
            <v>0.3</v>
          </cell>
        </row>
        <row r="523">
          <cell r="C523" t="str">
            <v>gc15</v>
          </cell>
          <cell r="D523" t="str">
            <v>TT</v>
          </cell>
          <cell r="E523" t="str">
            <v>Giaù chuøm ñôõ 3 MBT 15KVA</v>
          </cell>
          <cell r="F523" t="str">
            <v>boä</v>
          </cell>
          <cell r="H523">
            <v>300000</v>
          </cell>
          <cell r="J523">
            <v>30000</v>
          </cell>
        </row>
        <row r="524">
          <cell r="C524" t="str">
            <v>gc25</v>
          </cell>
          <cell r="D524" t="str">
            <v>CAY</v>
          </cell>
          <cell r="E524" t="str">
            <v>Giaù chuøm ñôõ 3 MBT 25KVA</v>
          </cell>
          <cell r="F524" t="str">
            <v>boä</v>
          </cell>
          <cell r="H524">
            <v>450000</v>
          </cell>
        </row>
        <row r="525">
          <cell r="C525" t="str">
            <v>gdfco</v>
          </cell>
          <cell r="D525" t="str">
            <v>CAI</v>
          </cell>
          <cell r="E525" t="str">
            <v>Giaù T gaén FCO vaø LA - PL60x6-1100</v>
          </cell>
          <cell r="F525" t="str">
            <v>caùi</v>
          </cell>
          <cell r="H525">
            <v>32687</v>
          </cell>
          <cell r="I525">
            <v>107</v>
          </cell>
          <cell r="J525">
            <v>384</v>
          </cell>
          <cell r="K525">
            <v>168</v>
          </cell>
          <cell r="L525">
            <v>2.8380000000000005</v>
          </cell>
        </row>
        <row r="526">
          <cell r="C526" t="str">
            <v>HI</v>
          </cell>
          <cell r="D526" t="str">
            <v>MET</v>
          </cell>
          <cell r="E526" t="str">
            <v>Haéc ín</v>
          </cell>
          <cell r="F526" t="str">
            <v>kg</v>
          </cell>
          <cell r="H526">
            <v>10000</v>
          </cell>
        </row>
        <row r="527">
          <cell r="C527" t="str">
            <v>HOTLINE</v>
          </cell>
          <cell r="D527" t="str">
            <v>031-701</v>
          </cell>
          <cell r="E527" t="str">
            <v>Hot line clamp 2/0</v>
          </cell>
          <cell r="F527" t="str">
            <v>caùi</v>
          </cell>
          <cell r="H527">
            <v>17700</v>
          </cell>
          <cell r="J527">
            <v>1279</v>
          </cell>
          <cell r="L527">
            <v>0.2</v>
          </cell>
        </row>
        <row r="528">
          <cell r="C528" t="str">
            <v>HOTLINE4/0</v>
          </cell>
          <cell r="D528" t="str">
            <v>031-701</v>
          </cell>
          <cell r="E528" t="str">
            <v>Hot line clamp 4/0</v>
          </cell>
          <cell r="F528" t="str">
            <v>caùi</v>
          </cell>
          <cell r="H528">
            <v>21940</v>
          </cell>
          <cell r="J528" t="str">
            <v xml:space="preserve"> </v>
          </cell>
          <cell r="L528">
            <v>0.2</v>
          </cell>
        </row>
        <row r="529">
          <cell r="C529" t="str">
            <v>K2B</v>
          </cell>
          <cell r="D529" t="str">
            <v>MET</v>
          </cell>
          <cell r="E529" t="str">
            <v>Keïp caùp 2 boulon</v>
          </cell>
          <cell r="F529" t="str">
            <v>caùi</v>
          </cell>
          <cell r="H529">
            <v>11000</v>
          </cell>
          <cell r="L529">
            <v>1</v>
          </cell>
        </row>
        <row r="530">
          <cell r="C530" t="str">
            <v>K3B</v>
          </cell>
          <cell r="D530" t="str">
            <v>CAI</v>
          </cell>
          <cell r="E530" t="str">
            <v>Keïp caùp 3 boulon</v>
          </cell>
          <cell r="F530" t="str">
            <v>caùi</v>
          </cell>
          <cell r="H530">
            <v>12500</v>
          </cell>
          <cell r="L530">
            <v>1.2</v>
          </cell>
        </row>
        <row r="531">
          <cell r="C531" t="str">
            <v>KCD</v>
          </cell>
          <cell r="D531" t="str">
            <v>CAI</v>
          </cell>
          <cell r="E531" t="str">
            <v>Keïp coïc tieáp ñaát</v>
          </cell>
          <cell r="F531" t="str">
            <v>caùi</v>
          </cell>
          <cell r="H531">
            <v>9400</v>
          </cell>
          <cell r="L531">
            <v>3</v>
          </cell>
        </row>
        <row r="532">
          <cell r="C532" t="str">
            <v>K2r</v>
          </cell>
          <cell r="D532" t="str">
            <v>CAI</v>
          </cell>
          <cell r="E532" t="str">
            <v>Keïp 2 raõnh song song</v>
          </cell>
          <cell r="F532" t="str">
            <v>caùi</v>
          </cell>
          <cell r="H532">
            <v>4500</v>
          </cell>
          <cell r="L532">
            <v>0.2</v>
          </cell>
        </row>
        <row r="533">
          <cell r="C533" t="str">
            <v>K70</v>
          </cell>
          <cell r="D533" t="str">
            <v>CAI</v>
          </cell>
          <cell r="E533" t="str">
            <v>Keïp daây 2 raõnh cho daây AC-70-50-35</v>
          </cell>
          <cell r="F533" t="str">
            <v>caùi</v>
          </cell>
          <cell r="H533">
            <v>4500</v>
          </cell>
          <cell r="L533">
            <v>0.2</v>
          </cell>
        </row>
        <row r="534">
          <cell r="C534" t="str">
            <v>K95</v>
          </cell>
          <cell r="D534" t="str">
            <v>CAI</v>
          </cell>
          <cell r="E534" t="str">
            <v>Keïp daây 2 raõnh cho daây AC-95</v>
          </cell>
          <cell r="F534" t="str">
            <v>caùi</v>
          </cell>
          <cell r="H534">
            <v>7800</v>
          </cell>
          <cell r="L534">
            <v>0.2</v>
          </cell>
        </row>
        <row r="535">
          <cell r="C535" t="str">
            <v>KDTH</v>
          </cell>
          <cell r="D535" t="str">
            <v>CAI</v>
          </cell>
          <cell r="E535" t="str">
            <v>Keïp daây trung hoøa</v>
          </cell>
          <cell r="F535" t="str">
            <v>caùi</v>
          </cell>
          <cell r="H535">
            <v>8600</v>
          </cell>
          <cell r="L535">
            <v>0.2</v>
          </cell>
        </row>
        <row r="536">
          <cell r="C536" t="str">
            <v>KCUAL</v>
          </cell>
          <cell r="D536" t="str">
            <v>MET</v>
          </cell>
          <cell r="E536" t="str">
            <v>Keïp noái ñoàng-nhoâm</v>
          </cell>
          <cell r="F536" t="str">
            <v>caùi</v>
          </cell>
          <cell r="H536">
            <v>4500</v>
          </cell>
          <cell r="L536">
            <v>0.2</v>
          </cell>
        </row>
        <row r="537">
          <cell r="C537" t="str">
            <v>KQ</v>
          </cell>
          <cell r="D537" t="str">
            <v>031-701</v>
          </cell>
          <cell r="E537" t="str">
            <v>Keïp quai 2/0</v>
          </cell>
          <cell r="F537" t="str">
            <v>caùi</v>
          </cell>
          <cell r="H537">
            <v>17700</v>
          </cell>
          <cell r="J537">
            <v>1279</v>
          </cell>
          <cell r="L537">
            <v>0.2</v>
          </cell>
        </row>
        <row r="538">
          <cell r="C538" t="str">
            <v>KQ4/0</v>
          </cell>
          <cell r="D538" t="str">
            <v>031-701</v>
          </cell>
          <cell r="E538" t="str">
            <v>Keïp quai 4/0</v>
          </cell>
          <cell r="F538" t="str">
            <v>caùi</v>
          </cell>
          <cell r="H538">
            <v>24820</v>
          </cell>
          <cell r="J538">
            <v>1279</v>
          </cell>
          <cell r="L538">
            <v>0.2</v>
          </cell>
        </row>
        <row r="539">
          <cell r="C539" t="str">
            <v>SPL4</v>
          </cell>
          <cell r="D539" t="str">
            <v>031-701</v>
          </cell>
          <cell r="E539" t="str">
            <v xml:space="preserve">Keïp Split bolt conector  4/0 </v>
          </cell>
          <cell r="F539" t="str">
            <v>caùi</v>
          </cell>
          <cell r="H539">
            <v>12100</v>
          </cell>
          <cell r="J539">
            <v>1279</v>
          </cell>
          <cell r="L539">
            <v>0.2</v>
          </cell>
        </row>
        <row r="540">
          <cell r="C540" t="str">
            <v>SPL240</v>
          </cell>
          <cell r="D540" t="str">
            <v>031-703</v>
          </cell>
          <cell r="E540" t="str">
            <v>Keïp Split bolt 240mm2</v>
          </cell>
          <cell r="F540" t="str">
            <v>caùi</v>
          </cell>
          <cell r="H540">
            <v>18830</v>
          </cell>
          <cell r="J540">
            <v>1918</v>
          </cell>
          <cell r="L540">
            <v>0.2</v>
          </cell>
        </row>
        <row r="541">
          <cell r="C541" t="str">
            <v>kepIPC</v>
          </cell>
          <cell r="D541" t="str">
            <v>031-703</v>
          </cell>
          <cell r="E541" t="str">
            <v>Keïp IPC loaïi 50-150/50-150mm2 nhoâm</v>
          </cell>
          <cell r="F541" t="str">
            <v>caùi</v>
          </cell>
          <cell r="G541">
            <v>3.14</v>
          </cell>
          <cell r="J541">
            <v>1918</v>
          </cell>
        </row>
        <row r="542">
          <cell r="C542" t="str">
            <v>KNEO</v>
          </cell>
          <cell r="D542" t="str">
            <v>CAI</v>
          </cell>
          <cell r="E542" t="str">
            <v xml:space="preserve">Khoùa neùo </v>
          </cell>
          <cell r="F542" t="str">
            <v>caùi</v>
          </cell>
          <cell r="H542">
            <v>36218</v>
          </cell>
        </row>
        <row r="543">
          <cell r="C543" t="str">
            <v>LD18</v>
          </cell>
          <cell r="D543" t="str">
            <v>CAI</v>
          </cell>
          <cell r="E543" t="str">
            <v>Long ñeàn 18</v>
          </cell>
          <cell r="F543" t="str">
            <v>caùi</v>
          </cell>
          <cell r="H543">
            <v>400</v>
          </cell>
        </row>
        <row r="544">
          <cell r="C544" t="str">
            <v>LD22</v>
          </cell>
          <cell r="D544" t="str">
            <v>MET</v>
          </cell>
          <cell r="E544" t="str">
            <v>Long ñeàn 22</v>
          </cell>
          <cell r="F544" t="str">
            <v>caùi</v>
          </cell>
          <cell r="H544">
            <v>3500</v>
          </cell>
        </row>
        <row r="545">
          <cell r="C545" t="str">
            <v>MN6</v>
          </cell>
          <cell r="D545" t="str">
            <v>MET</v>
          </cell>
          <cell r="E545" t="str">
            <v>Maéc noái ñôn ( Socket eye )</v>
          </cell>
          <cell r="F545" t="str">
            <v>caùi</v>
          </cell>
          <cell r="H545">
            <v>10000</v>
          </cell>
        </row>
        <row r="546">
          <cell r="C546" t="str">
            <v>T100</v>
          </cell>
          <cell r="D546" t="str">
            <v>010-402</v>
          </cell>
          <cell r="E546" t="str">
            <v>MBA 1 pha 8,6-12,7/0,22KV-100KVA</v>
          </cell>
          <cell r="F546" t="str">
            <v>maùy</v>
          </cell>
          <cell r="H546">
            <v>18193000</v>
          </cell>
          <cell r="I546">
            <v>342034</v>
          </cell>
          <cell r="J546">
            <v>70326</v>
          </cell>
          <cell r="K546">
            <v>8744</v>
          </cell>
          <cell r="L546">
            <v>610</v>
          </cell>
        </row>
        <row r="547">
          <cell r="C547" t="str">
            <v>T15</v>
          </cell>
          <cell r="D547" t="str">
            <v>MET</v>
          </cell>
          <cell r="E547" t="str">
            <v>MBA 1 pha 8,6-12,7/0,22KV-15KVA</v>
          </cell>
          <cell r="F547" t="str">
            <v>maùy</v>
          </cell>
          <cell r="H547">
            <v>6185000</v>
          </cell>
          <cell r="I547">
            <v>153201</v>
          </cell>
          <cell r="J547">
            <v>51146</v>
          </cell>
          <cell r="K547">
            <v>8744</v>
          </cell>
          <cell r="L547">
            <v>190</v>
          </cell>
        </row>
        <row r="548">
          <cell r="C548" t="str">
            <v>T25</v>
          </cell>
          <cell r="D548" t="str">
            <v>CAY</v>
          </cell>
          <cell r="E548" t="str">
            <v>MBA 1 pha 8,6-12,7/0,22KV-25KVA</v>
          </cell>
          <cell r="F548" t="str">
            <v>maùy</v>
          </cell>
          <cell r="H548">
            <v>7857000</v>
          </cell>
          <cell r="I548">
            <v>306402</v>
          </cell>
          <cell r="J548">
            <v>51146</v>
          </cell>
          <cell r="K548">
            <v>8744</v>
          </cell>
          <cell r="L548">
            <v>230</v>
          </cell>
        </row>
        <row r="549">
          <cell r="C549" t="str">
            <v>T375</v>
          </cell>
          <cell r="D549" t="str">
            <v>010-401</v>
          </cell>
          <cell r="E549" t="str">
            <v>MBA 1 pha 8,6-12,7/0,22KV-37,5KVA</v>
          </cell>
          <cell r="F549" t="str">
            <v>maùy</v>
          </cell>
          <cell r="H549">
            <v>9842000</v>
          </cell>
          <cell r="I549">
            <v>306402</v>
          </cell>
          <cell r="J549">
            <v>51146</v>
          </cell>
          <cell r="K549">
            <v>8744</v>
          </cell>
          <cell r="L549">
            <v>340</v>
          </cell>
        </row>
        <row r="550">
          <cell r="C550" t="str">
            <v>T50</v>
          </cell>
          <cell r="D550" t="str">
            <v>010-402</v>
          </cell>
          <cell r="E550" t="str">
            <v>MBA 1 pha 8,6-12,7/0,22KV-50KVA</v>
          </cell>
          <cell r="F550" t="str">
            <v>maùy</v>
          </cell>
          <cell r="H550">
            <v>11666000</v>
          </cell>
          <cell r="I550">
            <v>331524</v>
          </cell>
          <cell r="J550">
            <v>57539</v>
          </cell>
          <cell r="K550">
            <v>8744</v>
          </cell>
          <cell r="L550">
            <v>400</v>
          </cell>
        </row>
        <row r="551">
          <cell r="C551" t="str">
            <v>MDAP3</v>
          </cell>
          <cell r="D551" t="str">
            <v>033-103</v>
          </cell>
          <cell r="E551" t="str">
            <v>Ñaép ñaát</v>
          </cell>
          <cell r="F551" t="str">
            <v>m3</v>
          </cell>
          <cell r="J551">
            <v>8216</v>
          </cell>
        </row>
        <row r="552">
          <cell r="C552" t="str">
            <v>MDAPN3</v>
          </cell>
          <cell r="D552" t="str">
            <v>033-103</v>
          </cell>
          <cell r="E552" t="str">
            <v xml:space="preserve">Ñaép ñaát </v>
          </cell>
          <cell r="F552" t="str">
            <v>m3</v>
          </cell>
          <cell r="J552">
            <v>13367</v>
          </cell>
        </row>
        <row r="553">
          <cell r="C553" t="str">
            <v>LRTD</v>
          </cell>
          <cell r="D553" t="str">
            <v>033-202</v>
          </cell>
          <cell r="E553" t="str">
            <v>Ñaép ñaát raõnh tieáp ñòa</v>
          </cell>
          <cell r="F553" t="str">
            <v>m3</v>
          </cell>
          <cell r="J553">
            <v>6662</v>
          </cell>
        </row>
        <row r="554">
          <cell r="C554" t="str">
            <v>DA15</v>
          </cell>
          <cell r="D554" t="str">
            <v>043-101</v>
          </cell>
          <cell r="E554" t="str">
            <v>Ñaø caûn 1,5m</v>
          </cell>
          <cell r="F554" t="str">
            <v>caùi</v>
          </cell>
          <cell r="H554">
            <v>186500</v>
          </cell>
          <cell r="J554">
            <v>9810</v>
          </cell>
          <cell r="L554">
            <v>0.26</v>
          </cell>
        </row>
        <row r="555">
          <cell r="C555" t="str">
            <v>MDD3</v>
          </cell>
          <cell r="D555" t="str">
            <v>031-123</v>
          </cell>
          <cell r="E555" t="str">
            <v>Ñaøo ñaát caáp 3</v>
          </cell>
          <cell r="F555" t="str">
            <v>m3</v>
          </cell>
          <cell r="J555">
            <v>18157</v>
          </cell>
        </row>
        <row r="556">
          <cell r="C556" t="str">
            <v>DRTD</v>
          </cell>
          <cell r="D556" t="str">
            <v>032-102</v>
          </cell>
          <cell r="E556" t="str">
            <v>Ñaøo ñaát raõnh tieáp ñòa 0,1x1m daøi 2,5m</v>
          </cell>
          <cell r="F556" t="str">
            <v>m3</v>
          </cell>
          <cell r="J556">
            <v>11650</v>
          </cell>
        </row>
        <row r="557">
          <cell r="C557" t="str">
            <v>DRTD12</v>
          </cell>
          <cell r="D557" t="str">
            <v>032-102</v>
          </cell>
          <cell r="E557" t="str">
            <v>Ñaøo ñaát raõnh tieáp ñòa 0,1x1m daøi 2,5m</v>
          </cell>
          <cell r="F557" t="str">
            <v>m3</v>
          </cell>
          <cell r="J557">
            <v>11650</v>
          </cell>
        </row>
        <row r="558">
          <cell r="C558" t="str">
            <v>DRTD33</v>
          </cell>
          <cell r="D558" t="str">
            <v>032-102</v>
          </cell>
          <cell r="E558" t="str">
            <v>Ñaøo ñaát raõnh tieáp ñòa 0,2x0,5m daøi 25m</v>
          </cell>
          <cell r="F558" t="str">
            <v>m3</v>
          </cell>
          <cell r="J558">
            <v>11650</v>
          </cell>
        </row>
        <row r="559">
          <cell r="C559" t="str">
            <v>DRTD34</v>
          </cell>
          <cell r="D559" t="str">
            <v>032-102</v>
          </cell>
          <cell r="E559" t="str">
            <v>Ñaøo ñaát raõnh tieáp ñòa 0,2x0,5m daøi 30m</v>
          </cell>
          <cell r="F559" t="str">
            <v>m3</v>
          </cell>
          <cell r="J559">
            <v>11650</v>
          </cell>
        </row>
        <row r="560">
          <cell r="C560" t="str">
            <v>Dk3p5-20</v>
          </cell>
          <cell r="D560" t="str">
            <v>360-188</v>
          </cell>
          <cell r="E560" t="str">
            <v>Ñieän naêng keá  3 pha 220/380V - 5-20A</v>
          </cell>
          <cell r="F560" t="str">
            <v>caùi</v>
          </cell>
          <cell r="H560">
            <v>325000</v>
          </cell>
          <cell r="J560">
            <v>6452</v>
          </cell>
        </row>
        <row r="561">
          <cell r="C561" t="str">
            <v>Dk3p5</v>
          </cell>
          <cell r="D561" t="str">
            <v>360-188</v>
          </cell>
          <cell r="E561" t="str">
            <v>Ñieän naêng keá  3 pha 220/380V - 5A</v>
          </cell>
          <cell r="F561" t="str">
            <v>caùi</v>
          </cell>
          <cell r="H561">
            <v>305000</v>
          </cell>
          <cell r="J561">
            <v>6452</v>
          </cell>
        </row>
        <row r="562">
          <cell r="C562" t="str">
            <v>dk1p40</v>
          </cell>
          <cell r="D562" t="str">
            <v>360-188</v>
          </cell>
          <cell r="E562" t="str">
            <v>Ñieän naêng keá 1pha 2 daây 220V-(10)40A</v>
          </cell>
          <cell r="F562" t="str">
            <v>caùi</v>
          </cell>
          <cell r="H562">
            <v>125000</v>
          </cell>
          <cell r="J562">
            <v>4032</v>
          </cell>
        </row>
        <row r="563">
          <cell r="C563" t="str">
            <v>dk1p120</v>
          </cell>
          <cell r="D563" t="str">
            <v>360-188</v>
          </cell>
          <cell r="E563" t="str">
            <v>Ñieän naêng keá 1pha 2 daây 220V-(40)120A</v>
          </cell>
          <cell r="F563" t="str">
            <v>caùi</v>
          </cell>
          <cell r="H563">
            <v>135000</v>
          </cell>
          <cell r="J563">
            <v>4032</v>
          </cell>
        </row>
        <row r="564">
          <cell r="C564" t="str">
            <v>dk3p100</v>
          </cell>
          <cell r="D564" t="str">
            <v>360-188</v>
          </cell>
          <cell r="E564" t="str">
            <v>Ñieän naêng keá 220/380V-100A</v>
          </cell>
          <cell r="F564" t="str">
            <v>caùi</v>
          </cell>
          <cell r="H564">
            <v>440000</v>
          </cell>
          <cell r="J564">
            <v>6452</v>
          </cell>
        </row>
        <row r="565">
          <cell r="C565" t="str">
            <v>dk1p100</v>
          </cell>
          <cell r="D565" t="str">
            <v>360-188</v>
          </cell>
          <cell r="E565" t="str">
            <v>Ñieän naêng keá 220V-100A</v>
          </cell>
          <cell r="F565" t="str">
            <v>caùi</v>
          </cell>
          <cell r="H565">
            <v>135000</v>
          </cell>
          <cell r="J565">
            <v>4032</v>
          </cell>
        </row>
        <row r="566">
          <cell r="C566" t="str">
            <v>dk1p50</v>
          </cell>
          <cell r="D566" t="str">
            <v>360-188</v>
          </cell>
          <cell r="E566" t="str">
            <v>Ñieän naêng keá 220V-50A</v>
          </cell>
          <cell r="F566" t="str">
            <v>caùi</v>
          </cell>
          <cell r="H566">
            <v>135000</v>
          </cell>
          <cell r="J566">
            <v>4032</v>
          </cell>
        </row>
        <row r="567">
          <cell r="C567" t="str">
            <v>dk3p80</v>
          </cell>
          <cell r="D567" t="str">
            <v>360-188</v>
          </cell>
          <cell r="E567" t="str">
            <v>Ñieän naêng keá 3 pha 220/380V-80A</v>
          </cell>
          <cell r="F567" t="str">
            <v>caùi</v>
          </cell>
          <cell r="H567">
            <v>440000</v>
          </cell>
          <cell r="J567">
            <v>6452</v>
          </cell>
        </row>
        <row r="568">
          <cell r="C568" t="str">
            <v>dk3p50</v>
          </cell>
          <cell r="D568" t="str">
            <v>360-188</v>
          </cell>
          <cell r="E568" t="str">
            <v>Ñieän naêng keá 3 pha 4 daây 50/5A</v>
          </cell>
          <cell r="F568" t="str">
            <v>caùi</v>
          </cell>
          <cell r="H568">
            <v>410000</v>
          </cell>
          <cell r="J568">
            <v>6452</v>
          </cell>
        </row>
        <row r="569">
          <cell r="C569" t="str">
            <v>no30</v>
          </cell>
          <cell r="D569" t="str">
            <v>CAI</v>
          </cell>
          <cell r="E569" t="str">
            <v>Nieàn oáng 30x3</v>
          </cell>
          <cell r="F569" t="str">
            <v>caùi</v>
          </cell>
          <cell r="H569">
            <v>5000</v>
          </cell>
          <cell r="J569">
            <v>307</v>
          </cell>
          <cell r="L569">
            <v>0.7</v>
          </cell>
        </row>
        <row r="570">
          <cell r="C570" t="str">
            <v>no30-1</v>
          </cell>
          <cell r="D570" t="str">
            <v>CAI</v>
          </cell>
          <cell r="E570" t="str">
            <v xml:space="preserve">Nieàn oáng daây caùp boïc baèng saét PL30x3 </v>
          </cell>
          <cell r="F570" t="str">
            <v>caùi</v>
          </cell>
          <cell r="H570">
            <v>5000</v>
          </cell>
          <cell r="J570">
            <v>307</v>
          </cell>
        </row>
        <row r="571">
          <cell r="C571" t="str">
            <v>no25-1</v>
          </cell>
          <cell r="D571" t="str">
            <v>CAY</v>
          </cell>
          <cell r="E571" t="str">
            <v xml:space="preserve">Nieàn oáng daây ñaát baèng saét PL25x2 </v>
          </cell>
          <cell r="F571" t="str">
            <v>caùi</v>
          </cell>
          <cell r="H571">
            <v>4000</v>
          </cell>
          <cell r="J571">
            <v>307</v>
          </cell>
        </row>
        <row r="572">
          <cell r="C572" t="str">
            <v>OSC</v>
          </cell>
          <cell r="D572" t="str">
            <v>CAY</v>
          </cell>
          <cell r="E572" t="str">
            <v>OÁc sieát caùp</v>
          </cell>
          <cell r="F572" t="str">
            <v>caùi</v>
          </cell>
          <cell r="H572">
            <v>8600</v>
          </cell>
          <cell r="L572">
            <v>0.2</v>
          </cell>
        </row>
        <row r="573">
          <cell r="C573" t="str">
            <v>OK</v>
          </cell>
          <cell r="D573" t="str">
            <v>CAY</v>
          </cell>
          <cell r="E573" t="str">
            <v>OÁng khoùa tuû ñieän</v>
          </cell>
          <cell r="F573" t="str">
            <v>caùi</v>
          </cell>
          <cell r="H573">
            <v>30000</v>
          </cell>
          <cell r="L573">
            <v>0.2</v>
          </cell>
        </row>
        <row r="574">
          <cell r="C574" t="str">
            <v>PVC100</v>
          </cell>
          <cell r="D574" t="str">
            <v>07-02-14</v>
          </cell>
          <cell r="E574" t="str">
            <v>OÁng nhöïa PVC O100 daøi 4m</v>
          </cell>
          <cell r="F574" t="str">
            <v>oáng</v>
          </cell>
          <cell r="H574">
            <v>175200</v>
          </cell>
          <cell r="J574">
            <v>1765</v>
          </cell>
          <cell r="K574">
            <v>248</v>
          </cell>
          <cell r="L574">
            <v>0.5</v>
          </cell>
        </row>
        <row r="575">
          <cell r="C575" t="str">
            <v>PVC114-4</v>
          </cell>
          <cell r="D575" t="str">
            <v>07-02-14</v>
          </cell>
          <cell r="E575" t="str">
            <v>OÁng nhöïa PVC O114 daøi 4m</v>
          </cell>
          <cell r="F575" t="str">
            <v>oáng</v>
          </cell>
          <cell r="H575">
            <v>175200</v>
          </cell>
          <cell r="J575">
            <v>1765</v>
          </cell>
          <cell r="K575">
            <v>248</v>
          </cell>
          <cell r="L575">
            <v>0.5</v>
          </cell>
        </row>
        <row r="576">
          <cell r="C576" t="str">
            <v>PVC21-4</v>
          </cell>
          <cell r="D576" t="str">
            <v>07-01-12</v>
          </cell>
          <cell r="E576" t="str">
            <v>OÁng nhöïa PVC O21 daøi 4m</v>
          </cell>
          <cell r="F576" t="str">
            <v>oáng</v>
          </cell>
          <cell r="H576">
            <v>10400</v>
          </cell>
          <cell r="J576">
            <v>1113</v>
          </cell>
          <cell r="K576">
            <v>168</v>
          </cell>
          <cell r="L576">
            <v>0.5</v>
          </cell>
        </row>
        <row r="577">
          <cell r="C577" t="str">
            <v>PVC60m</v>
          </cell>
          <cell r="D577" t="str">
            <v>CAY</v>
          </cell>
          <cell r="E577" t="str">
            <v xml:space="preserve">OÁng nhöïa PVC O60 </v>
          </cell>
          <cell r="F577" t="str">
            <v>m</v>
          </cell>
          <cell r="H577">
            <v>10900</v>
          </cell>
          <cell r="J577">
            <v>228.5</v>
          </cell>
          <cell r="L577">
            <v>0.5</v>
          </cell>
        </row>
        <row r="578">
          <cell r="C578" t="str">
            <v>PVC60</v>
          </cell>
          <cell r="D578" t="str">
            <v>07-02-12</v>
          </cell>
          <cell r="E578" t="str">
            <v>OÁng nhöïa PVC O60 daøi 5m</v>
          </cell>
          <cell r="F578" t="str">
            <v>oáng</v>
          </cell>
          <cell r="H578">
            <v>54500</v>
          </cell>
          <cell r="J578">
            <v>1368</v>
          </cell>
          <cell r="K578">
            <v>212</v>
          </cell>
          <cell r="L578">
            <v>0.5</v>
          </cell>
        </row>
        <row r="579">
          <cell r="C579" t="str">
            <v>PVC90</v>
          </cell>
          <cell r="D579" t="str">
            <v>07-02-13</v>
          </cell>
          <cell r="E579" t="str">
            <v>OÁng nhöïa PVC O90 daøi 5m</v>
          </cell>
          <cell r="F579" t="str">
            <v>oáng</v>
          </cell>
          <cell r="H579">
            <v>135000</v>
          </cell>
          <cell r="J579">
            <v>1511</v>
          </cell>
          <cell r="K579">
            <v>232</v>
          </cell>
          <cell r="L579">
            <v>0.5</v>
          </cell>
        </row>
        <row r="580">
          <cell r="C580" t="str">
            <v>kepPVC114</v>
          </cell>
          <cell r="D580" t="str">
            <v>11-05-14</v>
          </cell>
          <cell r="E580" t="str">
            <v>Keïp OÁng nhöïa PVC 114</v>
          </cell>
          <cell r="F580" t="str">
            <v>caùi</v>
          </cell>
          <cell r="H580">
            <v>31400</v>
          </cell>
          <cell r="J580">
            <v>2451.5263</v>
          </cell>
          <cell r="L580">
            <v>0.5</v>
          </cell>
        </row>
        <row r="581">
          <cell r="C581" t="str">
            <v>OT49</v>
          </cell>
          <cell r="D581" t="str">
            <v>CAY</v>
          </cell>
          <cell r="E581" t="str">
            <v>OÁng theùp traùng keõm O 49/40</v>
          </cell>
          <cell r="F581" t="str">
            <v>meùt</v>
          </cell>
          <cell r="H581">
            <v>24500</v>
          </cell>
          <cell r="L581">
            <v>1.2</v>
          </cell>
        </row>
        <row r="582">
          <cell r="C582" t="str">
            <v>OT60</v>
          </cell>
          <cell r="D582" t="str">
            <v>CAY</v>
          </cell>
          <cell r="E582" t="str">
            <v>OÁng theùp traùng keõm O 60/50</v>
          </cell>
          <cell r="F582" t="str">
            <v>meùt</v>
          </cell>
          <cell r="H582">
            <v>38000</v>
          </cell>
          <cell r="L582">
            <v>1.2</v>
          </cell>
        </row>
        <row r="583">
          <cell r="C583" t="str">
            <v>PU</v>
          </cell>
          <cell r="D583" t="str">
            <v>CAY</v>
          </cell>
          <cell r="E583" t="str">
            <v>Puli</v>
          </cell>
          <cell r="F583" t="str">
            <v>caùi</v>
          </cell>
          <cell r="H583">
            <v>25000</v>
          </cell>
        </row>
        <row r="584">
          <cell r="C584" t="str">
            <v>roletg</v>
          </cell>
          <cell r="D584" t="str">
            <v>360-188</v>
          </cell>
          <cell r="E584" t="str">
            <v>Rôle trung gian</v>
          </cell>
          <cell r="F584" t="str">
            <v>caùi</v>
          </cell>
          <cell r="H584">
            <v>120000</v>
          </cell>
          <cell r="J584">
            <v>3548</v>
          </cell>
        </row>
        <row r="585">
          <cell r="C585" t="str">
            <v>s70</v>
          </cell>
          <cell r="D585" t="str">
            <v>CAY</v>
          </cell>
          <cell r="E585" t="str">
            <v>Saét deït 70x70x6 - 2400m</v>
          </cell>
          <cell r="F585" t="str">
            <v>kg</v>
          </cell>
          <cell r="H585">
            <v>10500</v>
          </cell>
          <cell r="I585">
            <v>691.42</v>
          </cell>
          <cell r="J585">
            <v>2469.2599999999998</v>
          </cell>
          <cell r="K585">
            <v>1077.3800000000001</v>
          </cell>
          <cell r="L585">
            <v>0.3</v>
          </cell>
        </row>
        <row r="586">
          <cell r="C586" t="str">
            <v>SAT10</v>
          </cell>
          <cell r="D586" t="str">
            <v>CAY</v>
          </cell>
          <cell r="E586" t="str">
            <v xml:space="preserve">Saét O10 </v>
          </cell>
          <cell r="F586" t="str">
            <v>tia</v>
          </cell>
          <cell r="H586">
            <v>29000</v>
          </cell>
          <cell r="L586">
            <v>0.61699999999999999</v>
          </cell>
        </row>
        <row r="587">
          <cell r="C587" t="str">
            <v>S</v>
          </cell>
          <cell r="D587" t="str">
            <v>CAY</v>
          </cell>
          <cell r="E587" t="str">
            <v>Sôn keû bieån vaø ñaùnh soá coät</v>
          </cell>
          <cell r="F587" t="str">
            <v>kg</v>
          </cell>
          <cell r="H587">
            <v>25000</v>
          </cell>
        </row>
        <row r="588">
          <cell r="C588" t="str">
            <v>SN</v>
          </cell>
          <cell r="D588" t="str">
            <v>CAY</v>
          </cell>
          <cell r="E588" t="str">
            <v>Söù chaèng</v>
          </cell>
          <cell r="F588" t="str">
            <v>caùi</v>
          </cell>
          <cell r="H588">
            <v>12800</v>
          </cell>
          <cell r="L588">
            <v>0.7</v>
          </cell>
        </row>
        <row r="589">
          <cell r="C589" t="str">
            <v>TAMN</v>
          </cell>
          <cell r="D589" t="str">
            <v>BO</v>
          </cell>
          <cell r="E589" t="str">
            <v>Taám noái saét deït 100x10</v>
          </cell>
          <cell r="F589" t="str">
            <v>taám</v>
          </cell>
          <cell r="H589">
            <v>80000</v>
          </cell>
        </row>
        <row r="590">
          <cell r="C590" t="str">
            <v>TCH40</v>
          </cell>
          <cell r="D590" t="str">
            <v>CAY</v>
          </cell>
          <cell r="E590" t="str">
            <v>Thanh choáng saét deïp 40x4-700</v>
          </cell>
          <cell r="F590" t="str">
            <v>thanh</v>
          </cell>
          <cell r="H590">
            <v>9261</v>
          </cell>
        </row>
        <row r="591">
          <cell r="C591" t="str">
            <v>TCH</v>
          </cell>
          <cell r="D591" t="str">
            <v>BO</v>
          </cell>
          <cell r="E591" t="str">
            <v>Thanh choáng saét deïp 60x6-950</v>
          </cell>
          <cell r="F591" t="str">
            <v>thanh</v>
          </cell>
          <cell r="H591">
            <v>27000</v>
          </cell>
        </row>
        <row r="592">
          <cell r="C592" t="str">
            <v>TN1620</v>
          </cell>
          <cell r="D592" t="str">
            <v>CAY</v>
          </cell>
          <cell r="E592" t="str">
            <v>Thanh neo O16x2000</v>
          </cell>
          <cell r="F592" t="str">
            <v>caùi</v>
          </cell>
          <cell r="H592">
            <v>50000</v>
          </cell>
        </row>
        <row r="593">
          <cell r="C593" t="str">
            <v>TN1625</v>
          </cell>
          <cell r="D593" t="str">
            <v>CAY</v>
          </cell>
          <cell r="E593" t="str">
            <v>Thanh neo O16x2500</v>
          </cell>
          <cell r="F593" t="str">
            <v>caùi</v>
          </cell>
          <cell r="H593">
            <v>60000</v>
          </cell>
        </row>
        <row r="594">
          <cell r="C594" t="str">
            <v>TN25</v>
          </cell>
          <cell r="D594" t="str">
            <v>CAY</v>
          </cell>
          <cell r="E594" t="str">
            <v>Thanh neo O22x2500</v>
          </cell>
          <cell r="F594" t="str">
            <v>caùi</v>
          </cell>
          <cell r="H594">
            <v>74000</v>
          </cell>
        </row>
        <row r="595">
          <cell r="C595" t="str">
            <v>TN30</v>
          </cell>
          <cell r="D595" t="str">
            <v>CAY</v>
          </cell>
          <cell r="E595" t="str">
            <v>Thanh neo O22x3000</v>
          </cell>
          <cell r="F595" t="str">
            <v>caùi</v>
          </cell>
          <cell r="H595">
            <v>89000</v>
          </cell>
        </row>
        <row r="596">
          <cell r="C596" t="str">
            <v>TN</v>
          </cell>
          <cell r="D596" t="str">
            <v>CAY</v>
          </cell>
          <cell r="E596" t="str">
            <v>Thanh neo O22x3500</v>
          </cell>
          <cell r="F596" t="str">
            <v>kg</v>
          </cell>
          <cell r="H596">
            <v>9925</v>
          </cell>
        </row>
        <row r="597">
          <cell r="C597" t="str">
            <v>TON6x100x150</v>
          </cell>
          <cell r="D597" t="str">
            <v>CAY</v>
          </cell>
          <cell r="E597" t="str">
            <v>Theùp laù 6x100x150</v>
          </cell>
          <cell r="F597" t="str">
            <v>kg</v>
          </cell>
          <cell r="H597">
            <v>5500</v>
          </cell>
        </row>
        <row r="598">
          <cell r="C598" t="str">
            <v>TON6x70x200</v>
          </cell>
          <cell r="D598" t="str">
            <v>CAY</v>
          </cell>
          <cell r="E598" t="str">
            <v>Theùp laù 6x70x200</v>
          </cell>
          <cell r="F598" t="str">
            <v>kg</v>
          </cell>
          <cell r="H598">
            <v>5500</v>
          </cell>
        </row>
        <row r="599">
          <cell r="C599" t="str">
            <v>TON6x70x240</v>
          </cell>
          <cell r="D599" t="str">
            <v>CAY</v>
          </cell>
          <cell r="E599" t="str">
            <v>Theùp laù 6x70x240</v>
          </cell>
          <cell r="F599" t="str">
            <v>kg</v>
          </cell>
          <cell r="H599">
            <v>5500</v>
          </cell>
        </row>
        <row r="600">
          <cell r="C600" t="str">
            <v>THAP3P</v>
          </cell>
          <cell r="D600" t="str">
            <v>CAY</v>
          </cell>
          <cell r="E600" t="str">
            <v>Thuøng ñöïng aptomat loaïi 3 pha</v>
          </cell>
          <cell r="F600" t="str">
            <v>caùi</v>
          </cell>
          <cell r="H600">
            <v>500000</v>
          </cell>
          <cell r="L600">
            <v>48.96</v>
          </cell>
        </row>
        <row r="601">
          <cell r="C601" t="str">
            <v>THDK1</v>
          </cell>
          <cell r="D601" t="str">
            <v>CAY</v>
          </cell>
          <cell r="E601" t="str">
            <v>Thuøng ñöïng ñieän keá- aptomat</v>
          </cell>
          <cell r="F601" t="str">
            <v>caùi</v>
          </cell>
          <cell r="H601">
            <v>250000</v>
          </cell>
          <cell r="J601">
            <v>6790.65</v>
          </cell>
          <cell r="L601">
            <v>41</v>
          </cell>
        </row>
        <row r="602">
          <cell r="C602" t="str">
            <v>THDK1P</v>
          </cell>
          <cell r="D602" t="str">
            <v>CAY</v>
          </cell>
          <cell r="E602" t="str">
            <v>Thuøng ñöïng ñieän keá- aptomat (ñoâi)</v>
          </cell>
          <cell r="F602" t="str">
            <v>boä</v>
          </cell>
          <cell r="H602">
            <v>400000</v>
          </cell>
          <cell r="J602">
            <v>6790.65</v>
          </cell>
          <cell r="L602">
            <v>41</v>
          </cell>
        </row>
        <row r="603">
          <cell r="C603" t="str">
            <v>THDK3P</v>
          </cell>
          <cell r="D603" t="str">
            <v>CAY</v>
          </cell>
          <cell r="E603" t="str">
            <v>Thuøng ñöïng ñieän keá loaïi 3 pha</v>
          </cell>
          <cell r="F603" t="str">
            <v>caùi</v>
          </cell>
          <cell r="H603">
            <v>500000</v>
          </cell>
          <cell r="L603">
            <v>48.96</v>
          </cell>
        </row>
        <row r="604">
          <cell r="C604" t="str">
            <v>timer</v>
          </cell>
          <cell r="D604" t="str">
            <v>360-188</v>
          </cell>
          <cell r="E604" t="str">
            <v>Timer</v>
          </cell>
          <cell r="F604" t="str">
            <v>caùi</v>
          </cell>
          <cell r="H604">
            <v>400000</v>
          </cell>
          <cell r="J604">
            <v>3548</v>
          </cell>
        </row>
        <row r="605">
          <cell r="C605" t="str">
            <v>TON6</v>
          </cell>
          <cell r="D605" t="str">
            <v>CAY</v>
          </cell>
          <cell r="E605" t="str">
            <v>Toân 6mm</v>
          </cell>
          <cell r="F605" t="str">
            <v>kg</v>
          </cell>
          <cell r="H605">
            <v>5500</v>
          </cell>
        </row>
        <row r="606">
          <cell r="C606" t="str">
            <v>G</v>
          </cell>
          <cell r="D606" t="str">
            <v>BO</v>
          </cell>
          <cell r="E606" t="str">
            <v>Vaät lieäu döïng coät</v>
          </cell>
          <cell r="H606">
            <v>12857</v>
          </cell>
        </row>
        <row r="607">
          <cell r="C607" t="str">
            <v>VLCOT</v>
          </cell>
          <cell r="D607" t="str">
            <v>056-112</v>
          </cell>
          <cell r="E607" t="str">
            <v>Vaät lieäu döïng coät</v>
          </cell>
        </row>
        <row r="608">
          <cell r="C608" t="str">
            <v>X</v>
          </cell>
          <cell r="D608" t="str">
            <v>BO</v>
          </cell>
          <cell r="E608" t="str">
            <v>Xaêng</v>
          </cell>
          <cell r="F608" t="str">
            <v>kg</v>
          </cell>
          <cell r="H608">
            <v>3500</v>
          </cell>
        </row>
        <row r="609">
          <cell r="C609" t="str">
            <v>XIT</v>
          </cell>
          <cell r="D609" t="str">
            <v>055-111</v>
          </cell>
          <cell r="E609" t="str">
            <v>Xaø X-IT</v>
          </cell>
          <cell r="F609" t="str">
            <v>boä</v>
          </cell>
          <cell r="H609">
            <v>207580</v>
          </cell>
          <cell r="J609">
            <v>16450</v>
          </cell>
        </row>
        <row r="610">
          <cell r="C610" t="str">
            <v>XM</v>
          </cell>
          <cell r="D610" t="str">
            <v>CAY</v>
          </cell>
          <cell r="E610" t="str">
            <v>Ximaêng</v>
          </cell>
        </row>
        <row r="611">
          <cell r="C611" t="str">
            <v>YC</v>
          </cell>
          <cell r="D611" t="str">
            <v>CAY</v>
          </cell>
          <cell r="E611" t="str">
            <v>Yeám caùp</v>
          </cell>
          <cell r="F611" t="str">
            <v>caùi</v>
          </cell>
          <cell r="H611">
            <v>6000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GIA CUOC"/>
      <sheetName val="VUA XM"/>
      <sheetName val="VUA BT"/>
      <sheetName val="Sheet10"/>
      <sheetName val="NC"/>
      <sheetName val="XM"/>
      <sheetName val="CUOC VC"/>
    </sheetNames>
    <sheetDataSet>
      <sheetData sheetId="0"/>
      <sheetData sheetId="1"/>
      <sheetData sheetId="2"/>
      <sheetData sheetId="3"/>
      <sheetData sheetId="4"/>
      <sheetData sheetId="5"/>
      <sheetData sheetId="6"/>
      <sheetData sheetId="7"/>
      <sheetData sheetId="8"/>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doi"/>
      <sheetName val="kqkd1"/>
      <sheetName val="kqkd2"/>
      <sheetName val="LCTT"/>
      <sheetName val="CDFS"/>
      <sheetName val="Dulieu"/>
      <sheetName val="CD2000"/>
      <sheetName val="TSCD"/>
      <sheetName val="HTTK"/>
      <sheetName val="XL4Poppy"/>
    </sheetNames>
    <sheetDataSet>
      <sheetData sheetId="0"/>
      <sheetData sheetId="1"/>
      <sheetData sheetId="2"/>
      <sheetData sheetId="3"/>
      <sheetData sheetId="4"/>
      <sheetData sheetId="5"/>
      <sheetData sheetId="6" refreshError="1">
        <row r="3">
          <cell r="D3" t="str">
            <v>Sè ®µu n¨m (VN§)</v>
          </cell>
        </row>
        <row r="4">
          <cell r="D4" t="str">
            <v>nî</v>
          </cell>
        </row>
        <row r="5">
          <cell r="D5">
            <v>0</v>
          </cell>
        </row>
        <row r="6">
          <cell r="D6">
            <v>0</v>
          </cell>
        </row>
        <row r="7">
          <cell r="D7">
            <v>64283719.999999993</v>
          </cell>
        </row>
        <row r="8">
          <cell r="D8">
            <v>113535</v>
          </cell>
        </row>
        <row r="9">
          <cell r="D9">
            <v>0</v>
          </cell>
        </row>
        <row r="10">
          <cell r="D10">
            <v>0</v>
          </cell>
        </row>
        <row r="11">
          <cell r="D11">
            <v>0</v>
          </cell>
        </row>
        <row r="12">
          <cell r="D12">
            <v>0</v>
          </cell>
        </row>
        <row r="13">
          <cell r="D13">
            <v>0</v>
          </cell>
        </row>
        <row r="14">
          <cell r="D14">
            <v>465483930</v>
          </cell>
        </row>
        <row r="15">
          <cell r="D15">
            <v>0</v>
          </cell>
        </row>
        <row r="16">
          <cell r="D16">
            <v>0</v>
          </cell>
        </row>
        <row r="17">
          <cell r="D17">
            <v>0</v>
          </cell>
        </row>
        <row r="18">
          <cell r="D18">
            <v>0</v>
          </cell>
        </row>
        <row r="19">
          <cell r="D19">
            <v>0</v>
          </cell>
        </row>
        <row r="20">
          <cell r="D20">
            <v>0</v>
          </cell>
        </row>
        <row r="21">
          <cell r="D21">
            <v>0</v>
          </cell>
        </row>
        <row r="22">
          <cell r="D22">
            <v>0</v>
          </cell>
        </row>
        <row r="23">
          <cell r="D23">
            <v>0</v>
          </cell>
        </row>
        <row r="24">
          <cell r="D24">
            <v>0</v>
          </cell>
        </row>
        <row r="25">
          <cell r="D25">
            <v>0</v>
          </cell>
        </row>
        <row r="26">
          <cell r="D26">
            <v>782182345</v>
          </cell>
        </row>
        <row r="27">
          <cell r="D27">
            <v>0</v>
          </cell>
        </row>
        <row r="28">
          <cell r="D28">
            <v>57647940</v>
          </cell>
        </row>
        <row r="29">
          <cell r="D29">
            <v>51381620</v>
          </cell>
        </row>
        <row r="30">
          <cell r="D30">
            <v>76181115</v>
          </cell>
        </row>
        <row r="31">
          <cell r="D31">
            <v>0</v>
          </cell>
        </row>
        <row r="32">
          <cell r="D32">
            <v>110990830</v>
          </cell>
        </row>
        <row r="33">
          <cell r="D33">
            <v>90026150</v>
          </cell>
        </row>
        <row r="34">
          <cell r="D34">
            <v>0</v>
          </cell>
        </row>
        <row r="35">
          <cell r="D35">
            <v>922592515</v>
          </cell>
        </row>
        <row r="36">
          <cell r="D36">
            <v>0</v>
          </cell>
        </row>
        <row r="37">
          <cell r="D37">
            <v>0</v>
          </cell>
        </row>
        <row r="38">
          <cell r="D38">
            <v>0</v>
          </cell>
        </row>
        <row r="39">
          <cell r="D39">
            <v>0</v>
          </cell>
        </row>
        <row r="40">
          <cell r="D40">
            <v>121429960</v>
          </cell>
        </row>
        <row r="41">
          <cell r="D41">
            <v>0</v>
          </cell>
        </row>
        <row r="42">
          <cell r="D42">
            <v>0</v>
          </cell>
        </row>
        <row r="43">
          <cell r="D43">
            <v>0</v>
          </cell>
        </row>
        <row r="44">
          <cell r="D44">
            <v>0</v>
          </cell>
        </row>
        <row r="45">
          <cell r="D45">
            <v>0</v>
          </cell>
        </row>
        <row r="46">
          <cell r="D46">
            <v>0</v>
          </cell>
        </row>
        <row r="47">
          <cell r="D47">
            <v>0</v>
          </cell>
        </row>
        <row r="48">
          <cell r="D48">
            <v>0</v>
          </cell>
        </row>
        <row r="49">
          <cell r="D49">
            <v>0</v>
          </cell>
        </row>
        <row r="50">
          <cell r="D50">
            <v>72500000</v>
          </cell>
        </row>
        <row r="51">
          <cell r="D51">
            <v>4350000000</v>
          </cell>
        </row>
        <row r="52">
          <cell r="D52">
            <v>56448500</v>
          </cell>
        </row>
        <row r="53">
          <cell r="D53">
            <v>0</v>
          </cell>
        </row>
        <row r="54">
          <cell r="D54">
            <v>472610970</v>
          </cell>
        </row>
        <row r="55">
          <cell r="D55">
            <v>0</v>
          </cell>
        </row>
        <row r="56">
          <cell r="D56">
            <v>0</v>
          </cell>
        </row>
        <row r="57">
          <cell r="D57">
            <v>38073375</v>
          </cell>
        </row>
        <row r="58">
          <cell r="D58">
            <v>18676145</v>
          </cell>
        </row>
        <row r="59">
          <cell r="D59">
            <v>0</v>
          </cell>
        </row>
        <row r="60">
          <cell r="D60">
            <v>0</v>
          </cell>
        </row>
        <row r="61">
          <cell r="D61">
            <v>1663728260</v>
          </cell>
        </row>
        <row r="62">
          <cell r="D62">
            <v>435984985</v>
          </cell>
        </row>
        <row r="63">
          <cell r="D63">
            <v>0</v>
          </cell>
        </row>
        <row r="64">
          <cell r="D64">
            <v>0</v>
          </cell>
        </row>
        <row r="65">
          <cell r="D65">
            <v>61567435</v>
          </cell>
        </row>
        <row r="66">
          <cell r="D66">
            <v>0</v>
          </cell>
        </row>
        <row r="67">
          <cell r="D67">
            <v>0</v>
          </cell>
        </row>
        <row r="68">
          <cell r="D68">
            <v>865343035</v>
          </cell>
        </row>
        <row r="69">
          <cell r="D69">
            <v>0</v>
          </cell>
        </row>
        <row r="70">
          <cell r="D70">
            <v>847624470</v>
          </cell>
        </row>
        <row r="71">
          <cell r="D71">
            <v>0</v>
          </cell>
        </row>
        <row r="72">
          <cell r="D72">
            <v>0</v>
          </cell>
        </row>
        <row r="73">
          <cell r="D73">
            <v>0</v>
          </cell>
        </row>
        <row r="74">
          <cell r="D74">
            <v>0</v>
          </cell>
        </row>
        <row r="75">
          <cell r="D75">
            <v>0</v>
          </cell>
        </row>
        <row r="76">
          <cell r="D76">
            <v>0</v>
          </cell>
        </row>
        <row r="77">
          <cell r="D77">
            <v>0</v>
          </cell>
        </row>
        <row r="78">
          <cell r="D78">
            <v>0</v>
          </cell>
        </row>
        <row r="79">
          <cell r="D79">
            <v>0</v>
          </cell>
        </row>
        <row r="80">
          <cell r="D80">
            <v>15544923650</v>
          </cell>
        </row>
        <row r="81">
          <cell r="D81">
            <v>56570354810</v>
          </cell>
        </row>
        <row r="82">
          <cell r="D82">
            <v>609396720</v>
          </cell>
        </row>
        <row r="83">
          <cell r="D83">
            <v>632895855</v>
          </cell>
        </row>
        <row r="84">
          <cell r="D84">
            <v>0</v>
          </cell>
        </row>
        <row r="85">
          <cell r="D85">
            <v>0</v>
          </cell>
        </row>
        <row r="86">
          <cell r="D86">
            <v>0</v>
          </cell>
        </row>
        <row r="87">
          <cell r="D87">
            <v>0</v>
          </cell>
        </row>
        <row r="88">
          <cell r="D88">
            <v>0</v>
          </cell>
        </row>
        <row r="89">
          <cell r="D89">
            <v>8932678310</v>
          </cell>
        </row>
        <row r="90">
          <cell r="D90">
            <v>0</v>
          </cell>
        </row>
        <row r="91">
          <cell r="D91">
            <v>0</v>
          </cell>
        </row>
        <row r="92">
          <cell r="D92">
            <v>0</v>
          </cell>
        </row>
        <row r="93">
          <cell r="D93">
            <v>0</v>
          </cell>
        </row>
        <row r="94">
          <cell r="D94">
            <v>0</v>
          </cell>
        </row>
        <row r="95">
          <cell r="D95">
            <v>0</v>
          </cell>
        </row>
        <row r="96">
          <cell r="D96">
            <v>0</v>
          </cell>
        </row>
        <row r="97">
          <cell r="D97">
            <v>0</v>
          </cell>
        </row>
        <row r="98">
          <cell r="D98">
            <v>0</v>
          </cell>
        </row>
        <row r="99">
          <cell r="D99">
            <v>0</v>
          </cell>
        </row>
        <row r="100">
          <cell r="D100">
            <v>0</v>
          </cell>
        </row>
        <row r="101">
          <cell r="D101">
            <v>0</v>
          </cell>
        </row>
        <row r="102">
          <cell r="D102">
            <v>0</v>
          </cell>
        </row>
        <row r="103">
          <cell r="D103">
            <v>0</v>
          </cell>
        </row>
        <row r="104">
          <cell r="D104">
            <v>0</v>
          </cell>
        </row>
        <row r="105">
          <cell r="D105">
            <v>0</v>
          </cell>
        </row>
        <row r="106">
          <cell r="D106">
            <v>0</v>
          </cell>
        </row>
        <row r="107">
          <cell r="D107">
            <v>0</v>
          </cell>
        </row>
        <row r="108">
          <cell r="D108">
            <v>0</v>
          </cell>
        </row>
        <row r="109">
          <cell r="D109">
            <v>0</v>
          </cell>
        </row>
        <row r="110">
          <cell r="D110">
            <v>0</v>
          </cell>
        </row>
        <row r="111">
          <cell r="D111">
            <v>0</v>
          </cell>
        </row>
        <row r="112">
          <cell r="D112">
            <v>0</v>
          </cell>
        </row>
        <row r="113">
          <cell r="D113">
            <v>0</v>
          </cell>
        </row>
        <row r="114">
          <cell r="D114">
            <v>0</v>
          </cell>
        </row>
        <row r="115">
          <cell r="D115">
            <v>0</v>
          </cell>
        </row>
        <row r="116">
          <cell r="D116">
            <v>0</v>
          </cell>
        </row>
        <row r="117">
          <cell r="D117">
            <v>0</v>
          </cell>
        </row>
        <row r="118">
          <cell r="D118">
            <v>0</v>
          </cell>
        </row>
        <row r="119">
          <cell r="D119">
            <v>0</v>
          </cell>
        </row>
        <row r="120">
          <cell r="D120">
            <v>0</v>
          </cell>
        </row>
        <row r="121">
          <cell r="D121">
            <v>0</v>
          </cell>
        </row>
        <row r="122">
          <cell r="D122">
            <v>0</v>
          </cell>
        </row>
        <row r="123">
          <cell r="D123">
            <v>0</v>
          </cell>
        </row>
        <row r="124">
          <cell r="D124">
            <v>0</v>
          </cell>
        </row>
        <row r="125">
          <cell r="D125">
            <v>0</v>
          </cell>
        </row>
        <row r="126">
          <cell r="D126">
            <v>0</v>
          </cell>
        </row>
        <row r="127">
          <cell r="D127">
            <v>0</v>
          </cell>
        </row>
        <row r="128">
          <cell r="D128">
            <v>0</v>
          </cell>
        </row>
        <row r="129">
          <cell r="D129">
            <v>0</v>
          </cell>
        </row>
        <row r="130">
          <cell r="D130">
            <v>0</v>
          </cell>
        </row>
        <row r="131">
          <cell r="D131">
            <v>0</v>
          </cell>
        </row>
        <row r="132">
          <cell r="D132">
            <v>0</v>
          </cell>
        </row>
        <row r="133">
          <cell r="D133">
            <v>0</v>
          </cell>
        </row>
        <row r="134">
          <cell r="D134">
            <v>0</v>
          </cell>
        </row>
        <row r="135">
          <cell r="D135">
            <v>0</v>
          </cell>
        </row>
        <row r="136">
          <cell r="D136">
            <v>0</v>
          </cell>
        </row>
        <row r="137">
          <cell r="D137">
            <v>0</v>
          </cell>
        </row>
        <row r="138">
          <cell r="D138">
            <v>0</v>
          </cell>
        </row>
        <row r="139">
          <cell r="D139">
            <v>0</v>
          </cell>
        </row>
        <row r="140">
          <cell r="D140">
            <v>0</v>
          </cell>
        </row>
        <row r="141">
          <cell r="D141">
            <v>0</v>
          </cell>
        </row>
        <row r="142">
          <cell r="D142">
            <v>0</v>
          </cell>
        </row>
        <row r="143">
          <cell r="D143">
            <v>0</v>
          </cell>
        </row>
        <row r="144">
          <cell r="D144">
            <v>0</v>
          </cell>
        </row>
        <row r="145">
          <cell r="D145">
            <v>0</v>
          </cell>
        </row>
        <row r="146">
          <cell r="D146">
            <v>0</v>
          </cell>
        </row>
        <row r="147">
          <cell r="D147">
            <v>0</v>
          </cell>
        </row>
        <row r="148">
          <cell r="D148">
            <v>0</v>
          </cell>
        </row>
        <row r="149">
          <cell r="D149">
            <v>0</v>
          </cell>
        </row>
        <row r="150">
          <cell r="D150">
            <v>0</v>
          </cell>
        </row>
        <row r="151">
          <cell r="D151">
            <v>0</v>
          </cell>
        </row>
        <row r="152">
          <cell r="D152">
            <v>0</v>
          </cell>
        </row>
        <row r="153">
          <cell r="D153">
            <v>0</v>
          </cell>
        </row>
        <row r="154">
          <cell r="D154">
            <v>0</v>
          </cell>
        </row>
        <row r="155">
          <cell r="D155">
            <v>0</v>
          </cell>
        </row>
        <row r="156">
          <cell r="D156">
            <v>0</v>
          </cell>
        </row>
        <row r="157">
          <cell r="D157">
            <v>0</v>
          </cell>
        </row>
        <row r="158">
          <cell r="D158">
            <v>0</v>
          </cell>
        </row>
        <row r="159">
          <cell r="D159">
            <v>0</v>
          </cell>
        </row>
        <row r="160">
          <cell r="D160">
            <v>0</v>
          </cell>
        </row>
        <row r="161">
          <cell r="D161">
            <v>0</v>
          </cell>
        </row>
        <row r="162">
          <cell r="D162">
            <v>0</v>
          </cell>
        </row>
        <row r="163">
          <cell r="D163">
            <v>0</v>
          </cell>
        </row>
        <row r="164">
          <cell r="D164">
            <v>0</v>
          </cell>
        </row>
        <row r="165">
          <cell r="D165">
            <v>0</v>
          </cell>
        </row>
        <row r="166">
          <cell r="D166">
            <v>0</v>
          </cell>
        </row>
        <row r="167">
          <cell r="D167">
            <v>0</v>
          </cell>
        </row>
        <row r="168">
          <cell r="D168">
            <v>0</v>
          </cell>
        </row>
        <row r="169">
          <cell r="D169">
            <v>43026562675</v>
          </cell>
        </row>
        <row r="170">
          <cell r="D170">
            <v>0</v>
          </cell>
        </row>
        <row r="171">
          <cell r="D171">
            <v>0</v>
          </cell>
        </row>
        <row r="172">
          <cell r="D172">
            <v>0</v>
          </cell>
        </row>
        <row r="173">
          <cell r="D173">
            <v>0</v>
          </cell>
        </row>
        <row r="174">
          <cell r="D174">
            <v>0</v>
          </cell>
        </row>
        <row r="175">
          <cell r="D175">
            <v>0</v>
          </cell>
        </row>
        <row r="176">
          <cell r="D176">
            <v>0</v>
          </cell>
        </row>
        <row r="177">
          <cell r="D177">
            <v>0</v>
          </cell>
        </row>
        <row r="178">
          <cell r="D178">
            <v>0</v>
          </cell>
        </row>
        <row r="179">
          <cell r="D179">
            <v>0</v>
          </cell>
        </row>
        <row r="180">
          <cell r="D180">
            <v>0</v>
          </cell>
        </row>
        <row r="181">
          <cell r="D181">
            <v>0</v>
          </cell>
        </row>
        <row r="182">
          <cell r="D182">
            <v>0</v>
          </cell>
        </row>
        <row r="183">
          <cell r="D183">
            <v>0</v>
          </cell>
        </row>
        <row r="184">
          <cell r="D184">
            <v>0</v>
          </cell>
        </row>
        <row r="185">
          <cell r="D185">
            <v>0</v>
          </cell>
        </row>
        <row r="186">
          <cell r="D186">
            <v>0</v>
          </cell>
        </row>
        <row r="187">
          <cell r="D187">
            <v>0</v>
          </cell>
        </row>
        <row r="188">
          <cell r="D188">
            <v>0</v>
          </cell>
        </row>
        <row r="189">
          <cell r="D189">
            <v>0</v>
          </cell>
        </row>
        <row r="190">
          <cell r="D190">
            <v>0</v>
          </cell>
        </row>
        <row r="191">
          <cell r="D191">
            <v>0</v>
          </cell>
        </row>
        <row r="192">
          <cell r="D192">
            <v>0</v>
          </cell>
        </row>
        <row r="193">
          <cell r="D193">
            <v>0</v>
          </cell>
        </row>
        <row r="194">
          <cell r="D194">
            <v>0</v>
          </cell>
        </row>
        <row r="195">
          <cell r="D195">
            <v>0</v>
          </cell>
        </row>
        <row r="196">
          <cell r="D196">
            <v>0</v>
          </cell>
        </row>
        <row r="197">
          <cell r="D197">
            <v>0</v>
          </cell>
        </row>
        <row r="198">
          <cell r="D198">
            <v>0</v>
          </cell>
        </row>
        <row r="199">
          <cell r="D199">
            <v>0</v>
          </cell>
        </row>
        <row r="200">
          <cell r="D200">
            <v>0</v>
          </cell>
        </row>
        <row r="201">
          <cell r="D201">
            <v>0</v>
          </cell>
        </row>
        <row r="202">
          <cell r="D202">
            <v>0</v>
          </cell>
        </row>
        <row r="203">
          <cell r="D203">
            <v>0</v>
          </cell>
        </row>
        <row r="204">
          <cell r="D204">
            <v>0</v>
          </cell>
        </row>
        <row r="205">
          <cell r="D205">
            <v>0</v>
          </cell>
        </row>
        <row r="206">
          <cell r="D206">
            <v>0</v>
          </cell>
        </row>
        <row r="207">
          <cell r="D207">
            <v>0</v>
          </cell>
        </row>
        <row r="208">
          <cell r="D208">
            <v>0</v>
          </cell>
        </row>
        <row r="209">
          <cell r="D209">
            <v>0</v>
          </cell>
        </row>
        <row r="210">
          <cell r="D210">
            <v>0</v>
          </cell>
        </row>
        <row r="211">
          <cell r="D211">
            <v>0</v>
          </cell>
        </row>
        <row r="212">
          <cell r="D212">
            <v>0</v>
          </cell>
        </row>
        <row r="213">
          <cell r="D213">
            <v>0</v>
          </cell>
        </row>
        <row r="214">
          <cell r="D214">
            <v>0</v>
          </cell>
        </row>
        <row r="215">
          <cell r="D215">
            <v>0</v>
          </cell>
        </row>
        <row r="216">
          <cell r="D216">
            <v>0</v>
          </cell>
        </row>
        <row r="217">
          <cell r="D217">
            <v>0</v>
          </cell>
        </row>
        <row r="218">
          <cell r="D218">
            <v>0</v>
          </cell>
        </row>
        <row r="219">
          <cell r="D219">
            <v>0</v>
          </cell>
        </row>
        <row r="220">
          <cell r="D220">
            <v>0</v>
          </cell>
        </row>
        <row r="221">
          <cell r="D221">
            <v>0</v>
          </cell>
        </row>
        <row r="222">
          <cell r="D222">
            <v>0</v>
          </cell>
        </row>
        <row r="223">
          <cell r="D223">
            <v>0</v>
          </cell>
        </row>
        <row r="224">
          <cell r="D224">
            <v>0</v>
          </cell>
        </row>
        <row r="225">
          <cell r="D225">
            <v>0</v>
          </cell>
        </row>
        <row r="226">
          <cell r="D226">
            <v>0</v>
          </cell>
        </row>
        <row r="227">
          <cell r="D227">
            <v>0</v>
          </cell>
        </row>
        <row r="228">
          <cell r="D228">
            <v>0</v>
          </cell>
        </row>
        <row r="229">
          <cell r="D229">
            <v>0</v>
          </cell>
        </row>
        <row r="230">
          <cell r="D230">
            <v>0</v>
          </cell>
        </row>
        <row r="231">
          <cell r="D231">
            <v>0</v>
          </cell>
        </row>
        <row r="234">
          <cell r="D234">
            <v>136941682855</v>
          </cell>
        </row>
      </sheetData>
      <sheetData sheetId="7"/>
      <sheetData sheetId="8"/>
      <sheetData sheetId="9"/>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han cong"/>
      <sheetName val="phu cap"/>
      <sheetName val="vlminh hoa"/>
      <sheetName val="DG "/>
      <sheetName val="NLV"/>
      <sheetName val="Ncong nhan"/>
      <sheetName val="Ha tang"/>
      <sheetName val="Bangthkp"/>
      <sheetName val="THKP"/>
      <sheetName val="Congty"/>
      <sheetName val="VPPN"/>
      <sheetName val="XN74"/>
      <sheetName val="XN54"/>
      <sheetName val="XN33"/>
      <sheetName val="NK96"/>
      <sheetName val="XL4Test5"/>
      <sheetName val="Sheet13"/>
      <sheetName val="DTDD"/>
      <sheetName val="DTCD"/>
      <sheetName val="DTDD2003"/>
      <sheetName val="Sheet2"/>
      <sheetName val="Vayvon"/>
      <sheetName val="Sheet5"/>
      <sheetName val="Sheet4"/>
      <sheetName val="Sheet1"/>
      <sheetName val="Tdien"/>
      <sheetName val="DTSON ADB3-N2"/>
      <sheetName val="Sheet12"/>
      <sheetName val="Sheet11"/>
      <sheetName val="Sheet10"/>
      <sheetName val="Sheet9"/>
      <sheetName val="Sheet7"/>
      <sheetName val="BangketienvayNHS"/>
      <sheetName val="Sheet6"/>
      <sheetName val="Sheet15"/>
      <sheetName val="Sheet3"/>
      <sheetName val="XXXXXXXX"/>
      <sheetName val="Sheet8"/>
      <sheetName val="Sheet14"/>
      <sheetName val="Sheet16"/>
      <sheetName val="XL4Poppy"/>
      <sheetName val="tong hop"/>
      <sheetName val="phan tich DG"/>
      <sheetName val="gia vat lieu"/>
      <sheetName val="gia xe may"/>
      <sheetName val="gia nhan cong"/>
      <sheetName val="Tan an(8)"/>
      <sheetName val="QK(DP1) (7)"/>
      <sheetName val="cat®o luong(DP1) (6)"/>
      <sheetName val="cat tam quang(DP1) (5)"/>
      <sheetName val="cat Na dan(DP1) (4)"/>
      <sheetName val="cat Na dan(DP1) (2)"/>
      <sheetName val="catdo luong(496)"/>
      <sheetName val="catNam Dan (DELTA) (3)"/>
      <sheetName val="cat hoa binh (DP2) (2)"/>
      <sheetName val="cat hoa binh (DP1)"/>
      <sheetName val="cat song dinh (4)"/>
      <sheetName val="C47-456"/>
      <sheetName val="C46"/>
      <sheetName val="C47-PII"/>
      <sheetName val="Lop 6 lan 1"/>
      <sheetName val="lop1 lan2"/>
      <sheetName val="lop2 lan2 "/>
      <sheetName val="lop3 lan2 "/>
      <sheetName val="lop4 lan2 "/>
      <sheetName val="lop5 lan2 "/>
      <sheetName val="lop6 lan2 "/>
      <sheetName val="lop7 lan2 "/>
      <sheetName val="lop8 lan2 "/>
      <sheetName val="lop9 lan2"/>
      <sheetName val="lop10 lan2 "/>
      <sheetName val="Nconõþnhan"/>
      <sheetName val="general"/>
      <sheetName val="Main Road"/>
      <sheetName val="tuong"/>
      <sheetName val="2J.01"/>
      <sheetName val="2J.02"/>
      <sheetName val="2J.03"/>
      <sheetName val="2J.04"/>
      <sheetName val="2J.05"/>
      <sheetName val="2J.06"/>
      <sheetName val="2J.07"/>
      <sheetName val="2J.10"/>
      <sheetName val="2J.11"/>
      <sheetName val="2J.12"/>
      <sheetName val="2J.13"/>
      <sheetName val="muc.luc"/>
      <sheetName val="123"/>
      <sheetName val="00000000"/>
      <sheetName val="KL_Dat-Da"/>
      <sheetName val="N1"/>
      <sheetName val="Km0_Km8"/>
      <sheetName val="Km27_Km40+390"/>
      <sheetName val="Km8_Km17"/>
      <sheetName val="Tackcoat"/>
      <sheetName val="Primecoat"/>
      <sheetName val="Km17_Km27"/>
      <sheetName val="1"/>
      <sheetName val="2"/>
      <sheetName val="1-11"/>
      <sheetName val="2-11"/>
      <sheetName val="1-12"/>
      <sheetName val="1-1"/>
      <sheetName val="2-12"/>
      <sheetName val="2-1"/>
      <sheetName val="1-2"/>
      <sheetName val="2-2"/>
      <sheetName val="1-3"/>
      <sheetName val="8thangdaunam"/>
      <sheetName val="KDT6"/>
      <sheetName val="KDT7"/>
      <sheetName val="KDT8"/>
      <sheetName val="KDT9"/>
      <sheetName val="KDT10"/>
      <sheetName val="TH"/>
      <sheetName val="XLT7"/>
      <sheetName val="XL8"/>
      <sheetName val="XLT9"/>
      <sheetName val="XLT6"/>
      <sheetName val="B-n (2)"/>
      <sheetName val="B-n"/>
      <sheetName val="B-ky2"/>
      <sheetName val="TH-t toan"/>
      <sheetName val="T-toan"/>
      <sheetName val="B-ky"/>
      <sheetName val="bia"/>
      <sheetName val="th-dn"/>
      <sheetName val="XD"/>
      <sheetName val="dien"/>
      <sheetName val="nuoc"/>
      <sheetName val="Tbi"/>
      <sheetName val="Ctiet-XD"/>
      <sheetName val="Ctiet-dien"/>
      <sheetName val="Ctiet-nuoc"/>
      <sheetName val="Vtu-XD"/>
      <sheetName val="Vtu-dien"/>
      <sheetName val="Vtu-nuoc"/>
      <sheetName val="Tro giup"/>
      <sheetName val="chi tieu HV"/>
      <sheetName val="sx-tt-tk"/>
      <sheetName val="tsach &amp; thu hoi"/>
      <sheetName val="KK than ton   (2)"/>
      <sheetName val="KK than ton   (3)"/>
      <sheetName val="TT cac ho"/>
      <sheetName val="TT trong nganh"/>
      <sheetName val="chi tiet KHM"/>
      <sheetName val="Pham cap"/>
      <sheetName val="DT than"/>
      <sheetName val="Doanh thu"/>
      <sheetName val="gia tri SX"/>
      <sheetName val="Maumoi"/>
      <sheetName val="So Cong nghiep"/>
      <sheetName val="Bia BC"/>
      <sheetName val="TH thanton"/>
      <sheetName val="Dat da thai"/>
      <sheetName val="XNGB-BMD2004"/>
      <sheetName val="GTSX (TT)"/>
      <sheetName val="XNGBQI"/>
      <sheetName val="XNGBQI (2)"/>
      <sheetName val="XNGBQI-04 (2)"/>
      <sheetName val="XNGBQII-04 (2)"/>
      <sheetName val="XNGBQII-04 (3)"/>
      <sheetName val="XNGBQIII-04 (2)"/>
      <sheetName val="XNGBQIII-04 (3)"/>
      <sheetName val="XNGBQIV-04 (2)"/>
      <sheetName val="XNGBQIV-04 (3)"/>
      <sheetName val="XNGBQI-05 (2)"/>
      <sheetName val="XNGBQI-05 (3)"/>
      <sheetName val="XNGBQII-05 (2)"/>
      <sheetName val="XNGBQII-05 (3)"/>
      <sheetName val="XNGBQIII-05"/>
      <sheetName val="XNGBQIII-05 (02)"/>
      <sheetName val="Gia ban NK bq"/>
      <sheetName val="Sheet19"/>
      <sheetName val="Sheet20"/>
      <sheetName val="Sheet21"/>
      <sheetName val="Sheet22"/>
      <sheetName val="Sheet23"/>
      <sheetName val="Sheet24"/>
      <sheetName val="Sheet25"/>
      <sheetName val="Sheet26"/>
      <sheetName val="Sheet27"/>
      <sheetName val="Sheet28"/>
      <sheetName val="Sheet29"/>
      <sheetName val="Sheet30"/>
      <sheetName val="000000000000"/>
      <sheetName val="100000000000"/>
      <sheetName val="200000000000"/>
      <sheetName val="00000001"/>
      <sheetName val="XNGBQII-05"/>
      <sheetName val="XNGBQII-05 (02)"/>
      <sheetName val="BANGTRA"/>
      <sheetName val="Shdet3"/>
      <sheetName val="g)a vat lieu"/>
      <sheetName val="gia nhan cmng"/>
      <sheetName val="!-3"/>
      <sheetName val="vlmifh hoa"/>
      <sheetName val="catNam Daf (DELTA) (3)"/>
      <sheetName val="Sheet0"/>
      <sheetName val="QK(@P1) (7)"/>
      <sheetName val="gvl"/>
      <sheetName val="dtxl"/>
      <sheetName val="KJ 2002"/>
      <sheetName val="DS-Thuong 6T dau"/>
      <sheetName val="Det1-3"/>
      <sheetName val="T-H"/>
      <sheetName val="Com29-04Gh"/>
      <sheetName val="Com27-04NThu"/>
      <sheetName val="TH8-5"/>
      <sheetName val="KL Nthu ngay 8-5"/>
      <sheetName val="Com21-04"/>
      <sheetName val="115BC03"/>
      <sheetName val="112BC02"/>
      <sheetName val="114BC02"/>
      <sheetName val="113BC03"/>
      <sheetName val="113BC02"/>
      <sheetName val="116BC02"/>
      <sheetName val="116BC04"/>
      <sheetName val="114BC04"/>
      <sheetName val="112BC04"/>
      <sheetName val="111AC01"/>
      <sheetName val="111-BC02"/>
      <sheetName val="115BC02"/>
      <sheetName val="116BC01"/>
      <sheetName val="GH116BC04(13-4)"/>
      <sheetName val="GH113BC03(13-4)"/>
      <sheetName val="GH112BC02(13-4)"/>
      <sheetName val="Com1-3"/>
      <sheetName val="Com26-3"/>
      <sheetName val="Det26-3"/>
      <sheetName val="Com1-4"/>
      <sheetName val="Det1-4"/>
      <sheetName val="10000000"/>
      <sheetName val="20000000"/>
      <sheetName val="30000000"/>
      <sheetName val="40000000"/>
      <sheetName val="50000000"/>
      <sheetName val="PHUTRO500"/>
      <sheetName val="Cheet14"/>
      <sheetName val="F1"/>
      <sheetName val="Chart1"/>
      <sheetName val="DTCT"/>
      <sheetName val="BiaNgoai"/>
      <sheetName val="BiaTrong"/>
      <sheetName val="PTVT"/>
      <sheetName val="THVT"/>
      <sheetName val="CVC"/>
      <sheetName val="CVCM"/>
      <sheetName val="BG"/>
      <sheetName val="DToan"/>
      <sheetName val="T2"/>
      <sheetName val="T3"/>
      <sheetName val="T4"/>
      <sheetName val="T5"/>
      <sheetName val="THop"/>
      <sheetName val="THKD"/>
      <sheetName val="TT 9T - 2003"/>
      <sheetName val="TT QIII-2003"/>
      <sheetName val="TT QII-2003"/>
      <sheetName val="TT QI-2003"/>
      <sheetName val="khi tiet KHM"/>
      <sheetName val="DP than"/>
      <sheetName val="Maueoi"/>
      <sheetName val="TH thantkn"/>
      <sheetName val="XNE@QII-05 (3)"/>
      <sheetName val="sx-tt)tk"/>
      <sheetName val="LLV"/>
      <sheetName val="nc"/>
      <sheetName val="vlieu"/>
      <sheetName val="MTO REV.2(ARMOR)"/>
      <sheetName val="CD2000"/>
      <sheetName val="TH1"/>
      <sheetName val="TH2"/>
      <sheetName val="TH3"/>
      <sheetName val="TH4"/>
      <sheetName val="TH5"/>
      <sheetName val="TH6"/>
      <sheetName val="TH7"/>
      <sheetName val="TH8"/>
      <sheetName val="TH9"/>
      <sheetName val="TH10"/>
      <sheetName val="TH11"/>
      <sheetName val="TH12"/>
      <sheetName val="GIAVLIEU"/>
      <sheetName val="THKL"/>
      <sheetName val="CLVL"/>
      <sheetName val="CLVT Mong"/>
      <sheetName val="PTVT Mong"/>
      <sheetName val="DG Mong"/>
      <sheetName val="CLVT Than"/>
      <sheetName val="PTVT Than"/>
      <sheetName val="DG Than"/>
      <sheetName val="t.so"/>
      <sheetName val="rotoduc"/>
      <sheetName val="Truc"/>
      <sheetName val="roto truc"/>
      <sheetName val="stato"/>
      <sheetName val="Day dt"/>
      <sheetName val="statoday"/>
      <sheetName val="stato tam say"/>
      <sheetName val="Than"/>
      <sheetName val="Stato ep"/>
      <sheetName val="Canh gio"/>
      <sheetName val="Napgio"/>
      <sheetName val="Nap-Hopcuc"/>
      <sheetName val="laprap"/>
      <sheetName val="Cocau"/>
      <sheetName val="Ss Z- GB"/>
      <sheetName val="tonghop"/>
      <sheetName val="Sheet18"/>
      <sheetName val="[PHUTRO500.xlsѝGia ban NK bq"/>
      <sheetName val="BOQ-1"/>
      <sheetName val="thdt"/>
      <sheetName val="ptvl0-1"/>
      <sheetName val="0-1"/>
      <sheetName val="ptvl4-5"/>
      <sheetName val="4-5"/>
      <sheetName val="ptvl3-4"/>
      <sheetName val="3-4"/>
      <sheetName val="ptvl2-3"/>
      <sheetName val="2-3"/>
      <sheetName val="vlcong"/>
      <sheetName val="ptvl1-2"/>
      <sheetName val="KLHT"/>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refreshError="1"/>
      <sheetData sheetId="73" refreshError="1"/>
      <sheetData sheetId="74" refreshError="1"/>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sheetData sheetId="194"/>
      <sheetData sheetId="195"/>
      <sheetData sheetId="196" refreshError="1"/>
      <sheetData sheetId="197" refreshError="1"/>
      <sheetData sheetId="198" refreshError="1"/>
      <sheetData sheetId="199"/>
      <sheetData sheetId="200" refreshError="1"/>
      <sheetData sheetId="201" refreshError="1"/>
      <sheetData sheetId="202" refreshError="1"/>
      <sheetData sheetId="203" refreshError="1"/>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sheetData sheetId="258"/>
      <sheetData sheetId="259"/>
      <sheetData sheetId="260" refreshError="1"/>
      <sheetData sheetId="261" refreshError="1"/>
      <sheetData sheetId="262" refreshError="1"/>
      <sheetData sheetId="263" refreshError="1"/>
      <sheetData sheetId="264" refreshError="1"/>
      <sheetData sheetId="265"/>
      <sheetData sheetId="266" refreshError="1"/>
      <sheetData sheetId="267" refreshError="1"/>
      <sheetData sheetId="268" refreshError="1"/>
      <sheetData sheetId="269" refreshError="1"/>
      <sheetData sheetId="270" refreshError="1"/>
      <sheetData sheetId="271"/>
      <sheetData sheetId="272"/>
      <sheetData sheetId="273"/>
      <sheetData sheetId="274"/>
      <sheetData sheetId="275"/>
      <sheetData sheetId="276"/>
      <sheetData sheetId="277"/>
      <sheetData sheetId="278"/>
      <sheetData sheetId="279"/>
      <sheetData sheetId="280"/>
      <sheetData sheetId="281"/>
      <sheetData sheetId="282"/>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sheetData sheetId="313"/>
      <sheetData sheetId="314"/>
      <sheetData sheetId="315"/>
      <sheetData sheetId="316"/>
      <sheetData sheetId="317"/>
      <sheetData sheetId="318"/>
      <sheetData sheetId="319"/>
      <sheetData sheetId="320"/>
      <sheetData sheetId="321"/>
      <sheetData sheetId="322"/>
      <sheetData sheetId="323"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nghop"/>
      <sheetName val="thso sanh"/>
      <sheetName val="dutoan"/>
      <sheetName val="dtk490-491(PAI)"/>
      <sheetName val="dtk490-491(PAII)"/>
      <sheetName val="tuong"/>
      <sheetName val="DG "/>
      <sheetName val="denbu"/>
      <sheetName val="Sheet2"/>
      <sheetName val="Sheet1"/>
      <sheetName val="tong hop"/>
      <sheetName val="phan tich DG"/>
      <sheetName val="gia vat lieu"/>
      <sheetName val="gia xe may"/>
      <sheetName val="gia nhan cong"/>
      <sheetName val="XL4Test5"/>
      <sheetName val="Sheet3"/>
      <sheetName val="Sheet4"/>
      <sheetName val="Goc Dien"/>
      <sheetName val="QTDien"/>
      <sheetName val="THKP"/>
      <sheetName val="QTNuoc"/>
      <sheetName val="DTnuoc"/>
      <sheetName val="DT dien"/>
      <sheetName val="QTCSet"/>
      <sheetName val="TBI+NUOC "/>
      <sheetName val="Dien"/>
      <sheetName val="TBIWC"/>
      <sheetName val="TBI nuoc"/>
      <sheetName val="00000000"/>
      <sheetName val="10000000"/>
      <sheetName val="gvl"/>
      <sheetName val="general"/>
      <sheetName val="Main Road"/>
      <sheetName val="MTL$-INTER"/>
      <sheetName val="PHAN DS 22 KV"/>
      <sheetName val="Gioi thieu"/>
      <sheetName val="DG 11"/>
      <sheetName val="Tien luong"/>
      <sheetName val="Kinh phi "/>
      <sheetName val="Phan tich"/>
      <sheetName val="VC"/>
      <sheetName val="XL4Poppy"/>
      <sheetName val="RL"/>
      <sheetName val="TDQS"/>
      <sheetName val="40C"/>
      <sheetName val="40C-1"/>
      <sheetName val="thi lai"/>
      <sheetName val="DK6"/>
      <sheetName val="DK5"/>
      <sheetName val="DK4"/>
      <sheetName val="DK3"/>
      <sheetName val="DK2"/>
      <sheetName val="DK1"/>
      <sheetName val="ds1"/>
      <sheetName val="ds2"/>
      <sheetName val="ds3"/>
      <sheetName val="ds4"/>
      <sheetName val="ds5"/>
      <sheetName val="ds6"/>
      <sheetName val="6"/>
      <sheetName val="4"/>
      <sheetName val="5"/>
      <sheetName val="3"/>
      <sheetName val="2"/>
      <sheetName val="1"/>
      <sheetName val="DS"/>
      <sheetName val="HP"/>
      <sheetName val="LB"/>
      <sheetName val="SL"/>
      <sheetName val="hl"/>
      <sheetName val="40"/>
      <sheetName val="XXXXXXXX"/>
      <sheetName val="XXXXXXX0"/>
      <sheetName val="DE "/>
      <sheetName val="Đoàn Vay Tiền"/>
      <sheetName val="Nợ Đoàn"/>
      <sheetName val="tra-vat-lieu"/>
      <sheetName val="Sum"/>
      <sheetName val="Input"/>
      <sheetName val="phùn tich DG"/>
      <sheetName val="Chart1"/>
      <sheetName val="MTO REV.0"/>
      <sheetName val="DO AM DT"/>
      <sheetName val="Congty"/>
      <sheetName val="VPPN"/>
      <sheetName val="XN74"/>
      <sheetName val="XN54"/>
      <sheetName val="XN33"/>
      <sheetName val="NK96"/>
      <sheetName val="C.noTX01"/>
      <sheetName val="T.HopCNo"/>
      <sheetName val="THCNoATrung"/>
      <sheetName val="Sheet6"/>
      <sheetName val="BaocaoC.No2"/>
      <sheetName val="BaocaoC.noHopC.ty"/>
      <sheetName val="THAtraQuy"/>
      <sheetName val="No Ca.N"/>
      <sheetName val="C.tiêt C.ty"/>
      <sheetName val="CN.TCT03"/>
      <sheetName val="CN kho đoi"/>
      <sheetName val="T.Hop CN"/>
      <sheetName val="CTHTchưa TTnộibộ"/>
      <sheetName val="CN2004 Nộp TCT"/>
      <sheetName val="CN TCT04"/>
      <sheetName val="hieuchinh30.11"/>
      <sheetName val="Bcaonhanh"/>
      <sheetName val="chitieth.chinh"/>
      <sheetName val="trinhEVN29.8"/>
      <sheetName val="BANGTRA"/>
      <sheetName val="QMCT"/>
      <sheetName val="thdt"/>
      <sheetName val="th"/>
      <sheetName val="ptvl0-1"/>
      <sheetName val="0-1"/>
      <sheetName val="ptvl4-5"/>
      <sheetName val="4-5"/>
      <sheetName val="ptvl3-4"/>
      <sheetName val="3-4"/>
      <sheetName val="ptvl2-3"/>
      <sheetName val="2-3"/>
      <sheetName val="vlcong"/>
      <sheetName val="ptvl1-2"/>
      <sheetName val="1-2"/>
      <sheetName val="dtk490_x000d_491(PAI_x0009_"/>
      <sheetName val="QTNugc"/>
      <sheetName val="10000_x0010_00"/>
      <sheetName val="Ðoàn Vay Ti?n"/>
      <sheetName val="N? Ðoàn"/>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dtk490_x000d_491(PAI "/>
      <sheetName val="Ðoàn Vay Ti_n"/>
      <sheetName val="N_ Ðoàn"/>
      <sheetName val="Gia vat tu"/>
      <sheetName val="dtk490_x000a_491(PAI_x0009_"/>
      <sheetName val="Q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sheetData sheetId="81" refreshError="1"/>
      <sheetData sheetId="82" refreshError="1"/>
      <sheetData sheetId="83" refreshError="1"/>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refreshError="1"/>
      <sheetData sheetId="125"/>
      <sheetData sheetId="126"/>
      <sheetData sheetId="127" refreshError="1"/>
      <sheetData sheetId="128" refreshError="1"/>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refreshError="1"/>
      <sheetData sheetId="150" refreshError="1"/>
      <sheetData sheetId="151" refreshError="1"/>
      <sheetData sheetId="152" refreshError="1"/>
      <sheetData sheetId="153" refreshError="1"/>
      <sheetData sheetId="154"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gct"/>
      <sheetName val="dt-thl"/>
      <sheetName val="thkp"/>
      <sheetName val="gvl"/>
      <sheetName val="Sheet11"/>
      <sheetName val="Sheet12"/>
      <sheetName val="Sheet13"/>
      <sheetName val="Sheet14"/>
      <sheetName val="Sheet15"/>
      <sheetName val="Sheet16"/>
      <sheetName val="DTCT"/>
      <sheetName val="B2.3"/>
      <sheetName val="CL XD"/>
      <sheetName val="THop"/>
      <sheetName val="CT"/>
      <sheetName val="TienLuong"/>
      <sheetName val="00000000"/>
      <sheetName val="10000000"/>
      <sheetName val="XXXXXXXX"/>
      <sheetName val="tuong"/>
      <sheetName val="CHO TC"/>
      <sheetName val="Tinh"/>
      <sheetName val="Tinh (m2)"/>
      <sheetName val="Datyeu"/>
      <sheetName val="SS106"/>
      <sheetName val="00000001"/>
      <sheetName val="XL4Poppy"/>
      <sheetName val="tra-vat-lieu"/>
      <sheetName val="DO AM DT"/>
      <sheetName val="ESTI."/>
      <sheetName val="DI-ESTI"/>
      <sheetName val="Gia vat tu"/>
      <sheetName val="Sheet1"/>
      <sheetName val="Tro giup"/>
      <sheetName val="20000000"/>
      <sheetName val="XL4Test5"/>
      <sheetName val="XL4Test5 (2)"/>
      <sheetName val="XL4Test5 (3)"/>
      <sheetName val="XL4Test5 (4)"/>
      <sheetName val="XL4Test5 (5)"/>
      <sheetName val="dtct cong"/>
      <sheetName val="ctTBA"/>
      <sheetName val="DG "/>
      <sheetName val="DS Nam VP"/>
      <sheetName val="Tong Hop thang"/>
      <sheetName val="DANH SACH CAN BO TAP DOAN"/>
      <sheetName val="Lam Vien"/>
      <sheetName val="so da"/>
      <sheetName val="PXCBT CHUA DONG BH"/>
      <sheetName val="DS Nu VP"/>
      <sheetName val="CTy CPTM DV CL"/>
      <sheetName val="cua suot"/>
      <sheetName val="XNCG"/>
      <sheetName val="CTY DTPT ha tang "/>
      <sheetName val="Chi nhanh"/>
      <sheetName val="CTy TNHH Bao Ve "/>
      <sheetName val="Cty TNHH An Lac Vien QN"/>
      <sheetName val="20.8"/>
      <sheetName val="D1"/>
      <sheetName val="D2"/>
      <sheetName val="D3"/>
      <sheetName val="D4"/>
      <sheetName val="Ky BH"/>
      <sheetName val="D5"/>
      <sheetName val="D6"/>
      <sheetName val="IDEVCO HA NOI"/>
      <sheetName val="Ngan Son"/>
      <sheetName val="Nha May Kinh"/>
      <sheetName val="TH PXCBT"/>
      <sheetName val="Tong Cty An Lac Vien"/>
      <sheetName val="Thuong Mai"/>
      <sheetName val="Khoi Van Phong"/>
      <sheetName val="CTy CP Xay dung"/>
      <sheetName val="KD Ve Cua Suot"/>
      <sheetName val="TONG HOP"/>
      <sheetName val="DS HA LONG"/>
      <sheetName val="BGVL"/>
      <sheetName val="NC&amp;M"/>
      <sheetName val="DG Nen"/>
      <sheetName val="B2_3"/>
      <sheetName val="CL_XD"/>
      <sheetName val="CHO_TC"/>
      <sheetName val="Tinh_(m2)"/>
      <sheetName val="DO_AM_DT"/>
      <sheetName val="DG_"/>
      <sheetName val="BC nhanh"/>
      <sheetName val="BC TCTy"/>
      <sheetName val="BC GD "/>
      <sheetName val="BC ngay"/>
      <sheetName val="SL va do am"/>
      <sheetName val="Da voi"/>
      <sheetName val="Da set"/>
      <sheetName val="Lo nung"/>
      <sheetName val="Nghien lieu"/>
      <sheetName val="Nghien xi"/>
      <sheetName val="Nghien than"/>
      <sheetName val="BC P KH"/>
      <sheetName val="THOP XL"/>
      <sheetName val="Du Toan"/>
      <sheetName val="ML"/>
      <sheetName val="TT"/>
      <sheetName val="TD"/>
      <sheetName val="DV"/>
      <sheetName val="BMC"/>
      <sheetName val="DN"/>
      <sheetName val="DUL"/>
      <sheetName val="DTHH"/>
      <sheetName val="Dam chu"/>
      <sheetName val="Du_lieu"/>
      <sheetName val="Thuc thanh"/>
      <sheetName val="Bia"/>
      <sheetName val="tra-vat-lgeu"/>
      <sheetName val="PTVTplhoc"/>
      <sheetName val="PTVTT.rao"/>
      <sheetName val="DTOANT.rao"/>
      <sheetName val="T.HOP "/>
      <sheetName val="DTOANDien"/>
      <sheetName val="DTOANP.HOC"/>
      <sheetName val="TLUONG pNHA O"/>
      <sheetName val="TLUONGT.rao"/>
      <sheetName val="PTVTWC"/>
      <sheetName val="CL VTU"/>
      <sheetName val="TTHEP WC"/>
      <sheetName val="THEP TRao"/>
      <sheetName val="DGIA"/>
      <sheetName val="THEP PHONG HOC"/>
      <sheetName val="Vanchuyen"/>
      <sheetName val="Sheet9"/>
      <sheetName val="Sheet10"/>
      <sheetName val="CHU Y"/>
      <sheetName val="BLK"/>
      <sheetName val="NHAT KY CT (vat)"/>
      <sheetName val="111CT"/>
      <sheetName val="111"/>
      <sheetName val="112DT"/>
      <sheetName val="131-IN"/>
      <sheetName val="331-IN"/>
      <sheetName val="311NT"/>
      <sheetName val="311CT"/>
      <sheetName val="6211"/>
      <sheetName val="6212"/>
      <sheetName val="133"/>
      <sheetName val="627"/>
      <sheetName val="635"/>
      <sheetName val="642"/>
      <sheetName val="PC-VAT"/>
      <sheetName val="PC"/>
      <sheetName val="PT-VAT"/>
      <sheetName val="PT"/>
      <sheetName val="CTGS "/>
      <sheetName val="112NT"/>
      <sheetName val="SO CAI"/>
      <sheetName val="SO CAICT"/>
      <sheetName val="NHAT KY CT"/>
      <sheetName val="DT"/>
      <sheetName val="SHTK"/>
      <sheetName val="BCDPS"/>
      <sheetName val="CDKT"/>
      <sheetName val="CDKT1"/>
      <sheetName val="KQKD1"/>
      <sheetName val="LCTT1"/>
      <sheetName val="TMBCTC"/>
      <sheetName val="CCDC"/>
      <sheetName val="131"/>
      <sheetName val="331"/>
      <sheetName val="TGTSCD"/>
      <sheetName val="KKTSCD"/>
      <sheetName val="IBASE"/>
      <sheetName val="Package1"/>
      <sheetName val="_x0000__x0000__x0000__x0000__x0000__x0000__x0000__x0000_"/>
      <sheetName val="Sheet2"/>
      <sheetName val="????????"/>
      <sheetName val="Name"/>
      <sheetName val="Tổng kê"/>
      <sheetName val="AASHTO92"/>
      <sheetName val="ESTI_"/>
      <sheetName val="Tro_giup"/>
      <sheetName val="XL4Test5_(2)"/>
      <sheetName val="XL4Test5_(3)"/>
      <sheetName val="XL4Test5_(4)"/>
      <sheetName val="XL4Test5_(5)"/>
      <sheetName val="dtct_cong"/>
      <sheetName val="Gia_vat_tu"/>
      <sheetName val="DS_Nam_VP"/>
      <sheetName val="Tong_Hop_thang"/>
      <sheetName val="DANH_SACH_CAN_BO_TAP_DOAN"/>
      <sheetName val="Lam_Vien"/>
      <sheetName val="so_da"/>
      <sheetName val="PXCBT_CHUA_DONG_BH"/>
      <sheetName val="DS_Nu_VP"/>
      <sheetName val="CTy_CPTM_DV_CL"/>
      <sheetName val="cua_suot"/>
      <sheetName val="CTY_DTPT_ha_tang_"/>
      <sheetName val="Chi_nhanh"/>
      <sheetName val="CTy_TNHH_Bao_Ve_"/>
      <sheetName val="Cty_TNHH_An_Lac_Vien_QN"/>
      <sheetName val="20_8"/>
      <sheetName val="Ky_BH"/>
      <sheetName val="IDEVCO_HA_NOI"/>
      <sheetName val="Ngan_Son"/>
      <sheetName val="Nha_May_Kinh"/>
      <sheetName val="TH_PXCBT"/>
      <sheetName val="Tong_Cty_An_Lac_Vien"/>
      <sheetName val="Thuong_Mai"/>
      <sheetName val="Khoi_Van_Phong"/>
      <sheetName val="CTy_CP_Xay_dung"/>
      <sheetName val="KD_Ve_Cua_Suot"/>
      <sheetName val="TONG_HOP"/>
      <sheetName val="DS_HA_LONG"/>
      <sheetName val="________"/>
    </sheetNames>
    <sheetDataSet>
      <sheetData sheetId="0" refreshError="1"/>
      <sheetData sheetId="1" refreshError="1"/>
      <sheetData sheetId="2" refreshError="1"/>
      <sheetData sheetId="3" refreshError="1">
        <row r="23">
          <cell r="N23">
            <v>5500</v>
          </cell>
        </row>
        <row r="28">
          <cell r="N28">
            <v>1700000</v>
          </cell>
        </row>
        <row r="34">
          <cell r="N34">
            <v>27272.73</v>
          </cell>
        </row>
        <row r="35">
          <cell r="N35">
            <v>30454.55</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sheetData sheetId="86"/>
      <sheetData sheetId="87"/>
      <sheetData sheetId="88"/>
      <sheetData sheetId="89"/>
      <sheetData sheetId="90"/>
      <sheetData sheetId="91"/>
      <sheetData sheetId="92"/>
      <sheetData sheetId="93"/>
      <sheetData sheetId="94"/>
      <sheetData sheetId="95"/>
      <sheetData sheetId="96"/>
      <sheetData sheetId="97" refreshError="1"/>
      <sheetData sheetId="98" refreshError="1"/>
      <sheetData sheetId="99" refreshError="1"/>
      <sheetData sheetId="100"/>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11 "/>
      <sheetName val="BKq1"/>
      <sheetName val="q12"/>
      <sheetName val="BHQ1"/>
      <sheetName val="TTTU 1"/>
      <sheetName val="TTTU 2"/>
      <sheetName val="BHQ2"/>
      <sheetName val="Mucluc"/>
      <sheetName val="q21"/>
      <sheetName val="q22"/>
      <sheetName val="q23"/>
      <sheetName val="q24"/>
      <sheetName val="BKq2"/>
      <sheetName val="q31"/>
      <sheetName val="q32"/>
      <sheetName val="q33"/>
      <sheetName val="BKq3"/>
      <sheetName val="q41"/>
      <sheetName val="BKq4"/>
      <sheetName val="BHQ3"/>
      <sheetName val="theoD"/>
      <sheetName val="dự toán"/>
      <sheetName val="XL4Poppy"/>
      <sheetName val="XL4Test5"/>
      <sheetName val="q4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ke"/>
      <sheetName val="dg-VTu"/>
      <sheetName val="Muong"/>
      <sheetName val="KL-dao"/>
      <sheetName val="KL-TLap"/>
      <sheetName val="kpTong2"/>
      <sheetName val="Kp-dao"/>
      <sheetName val="kpTLap"/>
      <sheetName val="kpTH"/>
      <sheetName val="TH-KLuon"/>
      <sheetName val="pt-VTu"/>
      <sheetName val="TH-VTu"/>
      <sheetName val="Vat Tu"/>
      <sheetName val="kp-dth"/>
      <sheetName val="xnKLuon"/>
    </sheetNames>
    <sheetDataSet>
      <sheetData sheetId="0"/>
      <sheetData sheetId="1">
        <row r="6">
          <cell r="C6" t="str">
            <v>BL10-48</v>
          </cell>
          <cell r="D6" t="str">
            <v>Caùi</v>
          </cell>
          <cell r="E6">
            <v>6000</v>
          </cell>
        </row>
        <row r="7">
          <cell r="C7" t="str">
            <v>BOTDA</v>
          </cell>
          <cell r="D7" t="str">
            <v>Kg</v>
          </cell>
          <cell r="E7">
            <v>320</v>
          </cell>
        </row>
        <row r="8">
          <cell r="C8" t="str">
            <v>BUYDOI</v>
          </cell>
          <cell r="D8" t="str">
            <v>Caùi</v>
          </cell>
          <cell r="E8">
            <v>90000</v>
          </cell>
        </row>
        <row r="9">
          <cell r="C9" t="str">
            <v>BUYDON</v>
          </cell>
          <cell r="D9" t="str">
            <v>Caùi</v>
          </cell>
          <cell r="E9">
            <v>70000</v>
          </cell>
        </row>
        <row r="10">
          <cell r="C10" t="str">
            <v>NABDOI</v>
          </cell>
          <cell r="D10" t="str">
            <v>Caùi</v>
          </cell>
          <cell r="E10">
            <v>56000</v>
          </cell>
        </row>
        <row r="11">
          <cell r="C11" t="str">
            <v>NABDON</v>
          </cell>
          <cell r="D11" t="str">
            <v>Caùi</v>
          </cell>
          <cell r="E11">
            <v>44000</v>
          </cell>
        </row>
        <row r="12">
          <cell r="C12" t="str">
            <v>CAT</v>
          </cell>
          <cell r="D12" t="str">
            <v>M3</v>
          </cell>
          <cell r="E12">
            <v>40026</v>
          </cell>
        </row>
        <row r="13">
          <cell r="C13" t="str">
            <v>CPSD</v>
          </cell>
          <cell r="D13" t="str">
            <v>M3</v>
          </cell>
          <cell r="E13">
            <v>55000</v>
          </cell>
        </row>
        <row r="14">
          <cell r="C14" t="str">
            <v>CUA-B40</v>
          </cell>
          <cell r="D14" t="str">
            <v>M2</v>
          </cell>
          <cell r="E14">
            <v>280000</v>
          </cell>
        </row>
        <row r="15">
          <cell r="C15" t="str">
            <v>GMK70D</v>
          </cell>
          <cell r="D15" t="str">
            <v>Caùi</v>
          </cell>
          <cell r="E15">
            <v>35000</v>
          </cell>
        </row>
        <row r="16">
          <cell r="C16" t="str">
            <v>GMK70N</v>
          </cell>
          <cell r="D16" t="str">
            <v>Caùi</v>
          </cell>
          <cell r="E16">
            <v>25000</v>
          </cell>
        </row>
        <row r="17">
          <cell r="C17" t="str">
            <v>GS-MK</v>
          </cell>
          <cell r="D17" t="str">
            <v>kg</v>
          </cell>
          <cell r="E17">
            <v>9500</v>
          </cell>
        </row>
        <row r="18">
          <cell r="C18" t="str">
            <v>GOVAN</v>
          </cell>
          <cell r="D18" t="str">
            <v>M3</v>
          </cell>
          <cell r="E18">
            <v>2200000</v>
          </cell>
        </row>
        <row r="19">
          <cell r="C19" t="str">
            <v>KEM1MM</v>
          </cell>
          <cell r="D19" t="str">
            <v>Kg</v>
          </cell>
          <cell r="E19">
            <v>6000</v>
          </cell>
        </row>
        <row r="20">
          <cell r="C20" t="str">
            <v>LUOI-B40</v>
          </cell>
          <cell r="D20" t="str">
            <v>M2</v>
          </cell>
          <cell r="E20">
            <v>25000</v>
          </cell>
        </row>
        <row r="21">
          <cell r="C21" t="str">
            <v>OXY</v>
          </cell>
          <cell r="D21" t="str">
            <v>Chai</v>
          </cell>
          <cell r="E21">
            <v>40000</v>
          </cell>
        </row>
        <row r="22">
          <cell r="C22" t="str">
            <v>QUEHAN</v>
          </cell>
          <cell r="D22" t="str">
            <v>Kg</v>
          </cell>
          <cell r="E22">
            <v>9000</v>
          </cell>
        </row>
        <row r="23">
          <cell r="C23" t="str">
            <v>SON-CS</v>
          </cell>
          <cell r="D23" t="str">
            <v>Kg</v>
          </cell>
          <cell r="E23">
            <v>16000</v>
          </cell>
        </row>
        <row r="24">
          <cell r="C24" t="str">
            <v>SOI</v>
          </cell>
          <cell r="D24" t="str">
            <v>Kg</v>
          </cell>
          <cell r="E24">
            <v>600</v>
          </cell>
        </row>
        <row r="25">
          <cell r="C25" t="str">
            <v>THEP-HINH</v>
          </cell>
          <cell r="D25" t="str">
            <v>Kg</v>
          </cell>
          <cell r="E25">
            <v>4700</v>
          </cell>
        </row>
        <row r="26">
          <cell r="C26" t="str">
            <v>THEP-TRON</v>
          </cell>
          <cell r="D26" t="str">
            <v>Kg</v>
          </cell>
          <cell r="E26">
            <v>4450</v>
          </cell>
        </row>
        <row r="27">
          <cell r="C27" t="str">
            <v>THEP-10</v>
          </cell>
          <cell r="D27" t="str">
            <v>Kg</v>
          </cell>
          <cell r="E27">
            <v>4350</v>
          </cell>
        </row>
        <row r="28">
          <cell r="C28" t="str">
            <v>XM</v>
          </cell>
          <cell r="D28" t="str">
            <v>Kg</v>
          </cell>
          <cell r="E28">
            <v>1020</v>
          </cell>
        </row>
        <row r="29">
          <cell r="C29" t="str">
            <v>XM-TR</v>
          </cell>
          <cell r="D29" t="str">
            <v>Kg</v>
          </cell>
          <cell r="E29">
            <v>1900</v>
          </cell>
        </row>
        <row r="30">
          <cell r="C30" t="str">
            <v>XANG</v>
          </cell>
          <cell r="D30" t="str">
            <v>Kg</v>
          </cell>
          <cell r="E30">
            <v>4400</v>
          </cell>
        </row>
        <row r="31">
          <cell r="C31" t="str">
            <v>DINH</v>
          </cell>
          <cell r="D31" t="str">
            <v>Kg</v>
          </cell>
          <cell r="E31">
            <v>6000</v>
          </cell>
        </row>
        <row r="32">
          <cell r="C32" t="str">
            <v>DA-015</v>
          </cell>
          <cell r="D32" t="str">
            <v>M3</v>
          </cell>
          <cell r="E32">
            <v>100000</v>
          </cell>
        </row>
        <row r="33">
          <cell r="C33" t="str">
            <v>DA-05</v>
          </cell>
          <cell r="D33" t="str">
            <v>M3</v>
          </cell>
          <cell r="E33">
            <v>100000</v>
          </cell>
        </row>
        <row r="34">
          <cell r="C34" t="str">
            <v>DA1-2</v>
          </cell>
          <cell r="D34" t="str">
            <v>M3</v>
          </cell>
          <cell r="E34">
            <v>140000</v>
          </cell>
        </row>
        <row r="35">
          <cell r="C35" t="str">
            <v>DA2-4</v>
          </cell>
          <cell r="D35" t="str">
            <v>M3</v>
          </cell>
          <cell r="E35">
            <v>135000</v>
          </cell>
        </row>
        <row r="36">
          <cell r="C36" t="str">
            <v>DA4-6</v>
          </cell>
          <cell r="D36" t="str">
            <v>M3</v>
          </cell>
          <cell r="E36">
            <v>115000</v>
          </cell>
        </row>
        <row r="37">
          <cell r="C37" t="str">
            <v>DHCUON</v>
          </cell>
          <cell r="D37" t="str">
            <v>M2</v>
          </cell>
          <cell r="E37">
            <v>220000</v>
          </cell>
        </row>
        <row r="38">
          <cell r="C38" t="str">
            <v>DAT-DEN</v>
          </cell>
          <cell r="D38" t="str">
            <v>Kg</v>
          </cell>
          <cell r="E38">
            <v>7000</v>
          </cell>
        </row>
        <row r="39">
          <cell r="C39" t="str">
            <v>COC-TRAM</v>
          </cell>
          <cell r="D39" t="str">
            <v>m</v>
          </cell>
          <cell r="E39">
            <v>2750</v>
          </cell>
        </row>
        <row r="40">
          <cell r="C40" t="str">
            <v>CU-TRAM</v>
          </cell>
          <cell r="D40" t="str">
            <v>Caây</v>
          </cell>
          <cell r="E40">
            <v>11000</v>
          </cell>
        </row>
        <row r="41">
          <cell r="C41" t="str">
            <v>DAY-KEM</v>
          </cell>
          <cell r="D41" t="str">
            <v>Kg</v>
          </cell>
          <cell r="E41">
            <v>6000</v>
          </cell>
        </row>
        <row r="42">
          <cell r="C42" t="str">
            <v>GACH-THE</v>
          </cell>
          <cell r="D42" t="str">
            <v>Vieân</v>
          </cell>
          <cell r="E42">
            <v>220</v>
          </cell>
        </row>
        <row r="43">
          <cell r="C43" t="str">
            <v>GB-XM20</v>
          </cell>
          <cell r="D43" t="str">
            <v>Vieân</v>
          </cell>
          <cell r="E43">
            <v>2800</v>
          </cell>
        </row>
        <row r="44">
          <cell r="C44" t="str">
            <v>CERA20X15</v>
          </cell>
          <cell r="D44" t="str">
            <v>Vieân</v>
          </cell>
          <cell r="E44">
            <v>2600</v>
          </cell>
        </row>
        <row r="45">
          <cell r="C45" t="str">
            <v>G-CSAU</v>
          </cell>
          <cell r="D45" t="str">
            <v>M2</v>
          </cell>
          <cell r="E45">
            <v>88000</v>
          </cell>
        </row>
        <row r="46">
          <cell r="C46" t="str">
            <v>GO-VKHUO</v>
          </cell>
          <cell r="D46" t="str">
            <v>m3</v>
          </cell>
          <cell r="E46">
            <v>2200000</v>
          </cell>
        </row>
        <row r="47">
          <cell r="C47" t="str">
            <v>DAN-BT</v>
          </cell>
          <cell r="D47" t="str">
            <v>Caùi</v>
          </cell>
          <cell r="E47">
            <v>28000</v>
          </cell>
        </row>
        <row r="48">
          <cell r="C48" t="str">
            <v>BTNN</v>
          </cell>
          <cell r="D48" t="str">
            <v>Taán</v>
          </cell>
          <cell r="E48">
            <v>320000</v>
          </cell>
        </row>
        <row r="49">
          <cell r="C49" t="str">
            <v>CUI</v>
          </cell>
          <cell r="D49" t="str">
            <v>Ster</v>
          </cell>
          <cell r="E49">
            <v>160000</v>
          </cell>
        </row>
        <row r="50">
          <cell r="C50" t="str">
            <v>MAZUT</v>
          </cell>
          <cell r="D50" t="str">
            <v>Kg</v>
          </cell>
          <cell r="E50">
            <v>3400</v>
          </cell>
        </row>
        <row r="51">
          <cell r="C51" t="str">
            <v>NHUADAC</v>
          </cell>
          <cell r="D51" t="str">
            <v>Kg</v>
          </cell>
          <cell r="E51">
            <v>2450</v>
          </cell>
        </row>
        <row r="52">
          <cell r="C52" t="str">
            <v>NEPGO</v>
          </cell>
          <cell r="D52" t="str">
            <v>m</v>
          </cell>
          <cell r="E52">
            <v>2500</v>
          </cell>
        </row>
        <row r="53">
          <cell r="C53" t="str">
            <v>0X4</v>
          </cell>
          <cell r="D53" t="str">
            <v>m3</v>
          </cell>
          <cell r="E53">
            <v>100000</v>
          </cell>
        </row>
      </sheetData>
      <sheetData sheetId="2"/>
      <sheetData sheetId="3"/>
      <sheetData sheetId="4"/>
      <sheetData sheetId="5" refreshError="1"/>
      <sheetData sheetId="6"/>
      <sheetData sheetId="7"/>
      <sheetData sheetId="8" refreshError="1"/>
      <sheetData sheetId="9"/>
      <sheetData sheetId="10"/>
      <sheetData sheetId="11" refreshError="1"/>
      <sheetData sheetId="12" refreshError="1"/>
      <sheetData sheetId="13" refreshError="1"/>
      <sheetData sheetId="14"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ANEL 南區焚化爐"/>
      <sheetName val="NEW-PANEL"/>
      <sheetName val="MV-PANEL"/>
      <sheetName val="Bieu1-LDTN"/>
      <sheetName val="Bieu 2a"/>
      <sheetName val="Bieu 2b"/>
      <sheetName val="Bieu 2c"/>
      <sheetName val="Bieu 3"/>
      <sheetName val="Bieu 4a"/>
      <sheetName val="Bieu 4b"/>
      <sheetName val="Bieu 4c-1"/>
      <sheetName val="Bieu 4c-2"/>
      <sheetName val="Bieu 5"/>
      <sheetName val="Bieu 6"/>
      <sheetName val="TDKT"/>
      <sheetName val="XL4Poppy"/>
      <sheetName val="TONG HOP K L"/>
      <sheetName val="KLPSINH"/>
      <sheetName val="Bang PTKL-Luu"/>
      <sheetName val="Bang PTKL"/>
      <sheetName val="Tuan BCao"/>
      <sheetName val="KLNBA"/>
      <sheetName val="Theo doi Ranh"/>
      <sheetName val="Ranh 1"/>
      <sheetName val="Ranh"/>
      <sheetName val="KLTT"/>
      <sheetName val="cong411-415+500"/>
      <sheetName val="cong406-410"/>
      <sheetName val="116-128-cavico"/>
      <sheetName val="TKL"/>
      <sheetName val="KY TT"/>
      <sheetName val="KLBCCTY Cong"/>
      <sheetName val="TTKL VIA 2 NBA"/>
      <sheetName val="TTKL- TAM BAN 408"/>
      <sheetName val="KLVTU"/>
      <sheetName val="Phan dap K95"/>
      <sheetName val="Sheet27"/>
      <sheetName val="Sheet28"/>
      <sheetName val="Sheet29"/>
      <sheetName val="Sheet30"/>
      <sheetName val="Sheet31"/>
      <sheetName val="Sheet32"/>
      <sheetName val="Sheet33"/>
      <sheetName val="Sheet34"/>
      <sheetName val="Sheet35"/>
      <sheetName val="Sheet36"/>
      <sheetName val="Sheet37"/>
      <sheetName val="Sheet38"/>
      <sheetName val="Sheet39"/>
      <sheetName val="Sheet40"/>
      <sheetName val="Sheet41"/>
      <sheetName val="Sheet42"/>
      <sheetName val="Sheet43"/>
      <sheetName val="Sheet44"/>
      <sheetName val="Sheet45"/>
      <sheetName val="Sheet46"/>
      <sheetName val="Sheet47"/>
      <sheetName val="Sheet48"/>
      <sheetName val="Sheet49"/>
      <sheetName val="Sheet50"/>
      <sheetName val="Sheet51"/>
      <sheetName val="Sheet52"/>
      <sheetName val="Sheet53"/>
      <sheetName val="Sheet54"/>
      <sheetName val="Sheet55"/>
      <sheetName val="Sheet56"/>
      <sheetName val="Sheet57"/>
      <sheetName val="Sheet58"/>
      <sheetName val="Sheet59"/>
      <sheetName val="Sheet60"/>
      <sheetName val="Sheet61"/>
      <sheetName val="Sheet62"/>
      <sheetName val="Sheet63"/>
      <sheetName val="Sheet64"/>
      <sheetName val="Sheet65"/>
      <sheetName val="Sheet66"/>
      <sheetName val="Sheet67"/>
      <sheetName val="Sheet68"/>
      <sheetName val="Sheet69"/>
      <sheetName val="Sheet70"/>
      <sheetName val="Sheet71"/>
      <sheetName val="Sheet72"/>
      <sheetName val="Sheet73"/>
      <sheetName val="Sheet74"/>
      <sheetName val="Sheet75"/>
      <sheetName val="Sheet76"/>
      <sheetName val="Sheet77"/>
      <sheetName val="Sheet78"/>
      <sheetName val="Sheet79"/>
      <sheetName val="Sheet80"/>
      <sheetName val="Sheet81"/>
      <sheetName val="Sheet82"/>
      <sheetName val="Sheet83"/>
      <sheetName val="Sheet84"/>
      <sheetName val="Sheet85"/>
      <sheetName val="Sheet86"/>
      <sheetName val="Sheet87"/>
      <sheetName val="Sheet88"/>
      <sheetName val="Sheet89"/>
      <sheetName val="Sheet90"/>
      <sheetName val="Sheet91"/>
      <sheetName val="Sheet92"/>
      <sheetName val="Sheet93"/>
      <sheetName val="Sheet94"/>
      <sheetName val="Sheet95"/>
      <sheetName val="Sheet96"/>
      <sheetName val="Sheet97"/>
      <sheetName val="Sheet98"/>
      <sheetName val="Sheet99"/>
      <sheetName val="Sheet100"/>
      <sheetName val="Tong San luong"/>
      <sheetName val="TQT"/>
      <sheetName val="Tong Quyettoan"/>
      <sheetName val="Quyettoan 2001"/>
      <sheetName val="TT tam ung"/>
      <sheetName val="QT thue 2001"/>
      <sheetName val="P bo CPC 2001"/>
      <sheetName val="PB KHTS 2001"/>
      <sheetName val="Dieuchinh thueVAT"/>
      <sheetName val="Form3m"/>
      <sheetName val="FormCaoDo"/>
      <sheetName val="GOC-SB2"/>
      <sheetName val="1"/>
      <sheetName val="2"/>
      <sheetName val="3"/>
      <sheetName val="4"/>
      <sheetName val="5"/>
      <sheetName val="6"/>
      <sheetName val="7"/>
      <sheetName val="8"/>
      <sheetName val="9"/>
      <sheetName val="10"/>
      <sheetName val="11"/>
      <sheetName val="12"/>
      <sheetName val="13"/>
      <sheetName val="14"/>
      <sheetName val="15"/>
      <sheetName val="16"/>
      <sheetName val="17"/>
      <sheetName val="Dung"/>
      <sheetName val="Sheet11"/>
      <sheetName val="Sheet12"/>
      <sheetName val="KHthuvon T3-2003"/>
      <sheetName val="KHThuvonT4-2003"/>
      <sheetName val="THuchienKHTVQI-2003"/>
      <sheetName val="KHTV Q2-2003"/>
      <sheetName val="Thang5-03"/>
      <sheetName val="Sheet3"/>
      <sheetName val="00000000"/>
      <sheetName val="10000000"/>
      <sheetName val="20000000"/>
      <sheetName val="30000000"/>
      <sheetName val="40000000"/>
      <sheetName val="50000000"/>
      <sheetName val="60000000"/>
      <sheetName val="70000000"/>
      <sheetName val="80000000"/>
      <sheetName val="90000000"/>
      <sheetName val="a0000000"/>
      <sheetName val="b0000000"/>
      <sheetName val="c0000000"/>
      <sheetName val="d0000000"/>
      <sheetName val="e0000000"/>
      <sheetName val="f0000000"/>
      <sheetName val="g0000000"/>
      <sheetName val="h0000000"/>
      <sheetName val="i0000000"/>
      <sheetName val="j0000000"/>
      <sheetName val="k0000000"/>
      <sheetName val="l0000000"/>
      <sheetName val="m0000000"/>
      <sheetName val="n0000000"/>
      <sheetName val="o0000000"/>
      <sheetName val="p0000000"/>
      <sheetName val="q0000000"/>
      <sheetName val="r0000000"/>
      <sheetName val="s0000000"/>
      <sheetName val="t0000000"/>
      <sheetName val="u0000000"/>
      <sheetName val="v0000000"/>
      <sheetName val="w0000000"/>
      <sheetName val="x0000000"/>
      <sheetName val="y0000000"/>
      <sheetName val="z0000000"/>
      <sheetName val="Gia VL"/>
      <sheetName val="Bang gia ca may"/>
      <sheetName val="Bang luong CB"/>
      <sheetName val="Bang P.tich CT"/>
      <sheetName val="D.toan chi tiet"/>
      <sheetName val="Bang TH Dtoan"/>
      <sheetName val="XXXXXXXX"/>
      <sheetName val="KM0+KM1"/>
      <sheetName val="KM1+KM2"/>
      <sheetName val="KM2+KM3"/>
      <sheetName val="Nen-Mat"/>
      <sheetName val="Ho ga"/>
      <sheetName val="Ho thu"/>
      <sheetName val=" Kl ranh kin BT, H30"/>
      <sheetName val="1.2-Kluong bo via &amp; rdan"/>
      <sheetName val="2.2-Kluong lat he"/>
      <sheetName val="BIA KP"/>
      <sheetName val="Sheet2"/>
      <sheetName val="ccdc"/>
      <sheetName val="pbnvlieu"/>
      <sheetName val="NKNVLIEUBSUNG"/>
      <sheetName val="pbcpqlq4"/>
      <sheetName val="pbcpchung"/>
      <sheetName val="pbccdcDUNG"/>
      <sheetName val="NVLQ1+2,03"/>
      <sheetName val="CCDCQ1+2.03"/>
      <sheetName val="1421Q1+2"/>
      <sheetName val="XXXXXXX0"/>
      <sheetName val="Hoan thanh"/>
      <sheetName val="Khoach"/>
      <sheetName val="hoan th 15"/>
      <sheetName val="Khoach 15"/>
      <sheetName val="HT 22"/>
      <sheetName val="KH 22"/>
      <sheetName val="KH29"/>
      <sheetName val="KH T8"/>
      <sheetName val="T11"/>
      <sheetName val="T10"/>
      <sheetName val="T8"/>
      <sheetName val="T7"/>
      <sheetName val="Kh48"/>
      <sheetName val="Ht 48"/>
      <sheetName val="Ht128"/>
      <sheetName val="ht12"/>
      <sheetName val="Kh 12"/>
      <sheetName val="ht 20-10"/>
      <sheetName val="ht 24-11"/>
      <sheetName val="kh20-1"/>
      <sheetName val="Ht 20-1"/>
      <sheetName val="KH 12-1"/>
      <sheetName val="HT 12-1"/>
      <sheetName val="KH 5-1"/>
      <sheetName val="HT 5-1"/>
      <sheetName val="Kh29-12"/>
      <sheetName val="Ht29-12"/>
      <sheetName val="KH22-12"/>
      <sheetName val="Ht 22-12"/>
      <sheetName val="KH15-12"/>
      <sheetName val="Ht 15-12"/>
      <sheetName val="kh 7-12"/>
      <sheetName val="ht 7-12"/>
      <sheetName val="kh 30-11"/>
      <sheetName val="ht 30-11"/>
      <sheetName val="kh24-11"/>
      <sheetName val="kh 17-11"/>
      <sheetName val="ht 17-11"/>
      <sheetName val="kh 10-11"/>
      <sheetName val="ht 10-11"/>
      <sheetName val="kh 2-11"/>
      <sheetName val="ht 02-11"/>
      <sheetName val="kh 27-10"/>
      <sheetName val="ht 27-10"/>
      <sheetName val="kh28-10"/>
      <sheetName val="Kh 6-10"/>
      <sheetName val="06-10"/>
      <sheetName val="29-9"/>
      <sheetName val="22-9"/>
      <sheetName val="16-9"/>
      <sheetName val="8-9"/>
      <sheetName val="1-9"/>
      <sheetName val="26-8"/>
      <sheetName val="n198"/>
      <sheetName val="kh128"/>
      <sheetName val="HT29"/>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Congty"/>
      <sheetName val="VPPN"/>
      <sheetName val="XN74"/>
      <sheetName val="XN54"/>
      <sheetName val="XN33"/>
      <sheetName val="NK96"/>
      <sheetName val="XL4Test5"/>
      <sheetName val="tong hop"/>
      <sheetName val="phan tich DG"/>
      <sheetName val="gia vat lieu"/>
      <sheetName val="gia xe may"/>
      <sheetName val="gia nhan cong"/>
      <sheetName val="T3"/>
      <sheetName val="KCT moi"/>
      <sheetName val="KCT moi (2)"/>
      <sheetName val="Hoi"/>
      <sheetName val="T4"/>
      <sheetName val="T5"/>
      <sheetName val="Quytien mat2003 baocao)"/>
      <sheetName val="T4 (2)"/>
      <sheetName val="T6"/>
      <sheetName val="T6Bich"/>
      <sheetName val="PC"/>
      <sheetName val="Ph-Thu"/>
      <sheetName val="Ph-Thu (2)"/>
      <sheetName val="PC (2)"/>
      <sheetName val="Chart2"/>
      <sheetName val="Chart1"/>
      <sheetName val="PC (3)"/>
      <sheetName val="5 nam (tach)"/>
      <sheetName val="5 nam (tach) (2)"/>
      <sheetName val="KH 2003"/>
      <sheetName val="THop (2)"/>
      <sheetName val="phÐp 99"/>
      <sheetName val="Nghi s¬n (2)"/>
      <sheetName val="kt1 (2)"/>
      <sheetName val="Tiepthi"/>
      <sheetName val="THop"/>
      <sheetName val="Daotao"/>
      <sheetName val="Cau 100 tan"/>
      <sheetName val="UongBi (2)"/>
      <sheetName val="UongBi"/>
      <sheetName val="tgd"/>
      <sheetName val="HDQT"/>
      <sheetName val="tc"/>
      <sheetName val="tv"/>
      <sheetName val="qlm"/>
      <sheetName val=" dngoai"/>
      <sheetName val="hchi"/>
      <sheetName val="dd"/>
      <sheetName val="kh"/>
      <sheetName val=" thidua"/>
      <sheetName val="bv"/>
      <sheetName val="lxe"/>
      <sheetName val="kt"/>
      <sheetName val="kt1"/>
      <sheetName val="vhan"/>
      <sheetName val="Tuvan1"/>
      <sheetName val="Tuvan2"/>
      <sheetName val="KOBE150T"/>
      <sheetName val=" cogioi"/>
      <sheetName val="HPhong"/>
      <sheetName val="xnk"/>
      <sheetName val="CNTT"/>
      <sheetName val="Doanphi"/>
      <sheetName val="Phantich"/>
      <sheetName val="Toan_DA"/>
      <sheetName val="2004"/>
      <sheetName val="2005"/>
      <sheetName val="Tonghop30.9"/>
      <sheetName val="Tonghop15.7"/>
      <sheetName val="Tonghop30.6"/>
      <sheetName val="Tonghop30.4"/>
      <sheetName val="Tonghop30.2"/>
      <sheetName val="Tonghop31.12"/>
      <sheetName val="CPQl"/>
      <sheetName val="DBDAN"/>
      <sheetName val="CTCCN"/>
      <sheetName val="TDC"/>
      <sheetName val="Quang Tri"/>
      <sheetName val="TTHue"/>
      <sheetName val="Da Nang"/>
      <sheetName val="Quang Nam"/>
      <sheetName val="Quang Ngai"/>
      <sheetName val="TH DH-QN"/>
      <sheetName val="KP HD"/>
      <sheetName val="DB HD"/>
      <sheetName val="TH"/>
      <sheetName val="NEW_PANEL"/>
      <sheetName val="[heet30"/>
      <sheetName val=""/>
      <sheetName val="BL01"/>
      <sheetName val="BL02"/>
      <sheetName val="BL03"/>
      <sheetName val="KHOI LUONG"/>
      <sheetName val="DSKH HN"/>
      <sheetName val="NKY "/>
      <sheetName val="DS-TT"/>
      <sheetName val=" HN NHAP"/>
      <sheetName val="KHO HN"/>
      <sheetName val="CNO "/>
      <sheetName val="Sheet4"/>
      <sheetName val="504"/>
      <sheetName val="807"/>
      <sheetName val="809"/>
      <sheetName val="801"/>
      <sheetName val="10-3"/>
      <sheetName val="CAVICO"/>
      <sheetName val="SD7"/>
      <sheetName val="Co quan TCT"/>
      <sheetName val="BOT"/>
      <sheetName val="BOT (PA chon)"/>
      <sheetName val="Yaly &amp; Ri Ninh"/>
      <sheetName val="Thuy dien Na Loi"/>
      <sheetName val="bang so sanh tong hop"/>
      <sheetName val="bang so sanh tong hop (ty le)"/>
      <sheetName val="thu nhap binh quan (2)"/>
      <sheetName val="dang huong"/>
      <sheetName val="phuong an 1"/>
      <sheetName val="phuong an 1 (2)"/>
      <sheetName val="phuong an2"/>
      <sheetName val="tong hop BQ"/>
      <sheetName val="Binhquan3"/>
      <sheetName val="tong hop BQ-1"/>
      <sheetName val="phuong an chon"/>
      <sheetName val="bang so sanh tong hop ( PA chon"/>
      <sheetName val="dang ap dung"/>
      <sheetName val="bang tong hop (dang huong)"/>
      <sheetName val="Ma"/>
      <sheetName val="Tonghop"/>
      <sheetName val="BQTPT"/>
      <sheetName val="BQTVT"/>
      <sheetName val="NKBH"/>
      <sheetName val="NH"/>
      <sheetName val="HToan"/>
      <sheetName val="NKPT"/>
      <sheetName val="QTPhoto"/>
      <sheetName val="No Photo"/>
      <sheetName val="TL"/>
      <sheetName val="NKVitinh"/>
      <sheetName val="QTVitinh"/>
      <sheetName val="No vitinh"/>
      <sheetName val="Luong"/>
      <sheetName val="XNCN"/>
      <sheetName val="tuan"/>
      <sheetName val="thang"/>
      <sheetName val="Soluong"/>
      <sheetName val="Ton"/>
      <sheetName val="BCNo"/>
      <sheetName val="Theno"/>
      <sheetName val="Sochi"/>
      <sheetName val="giaotien"/>
      <sheetName val="DGT"/>
      <sheetName val="Hagia"/>
      <sheetName val="duchai"/>
      <sheetName val="Congno2002va2003"/>
      <sheetName val="NK4-QT"/>
      <sheetName val="NK5-QT"/>
      <sheetName val="QT4"/>
      <sheetName val="NT2"/>
      <sheetName val="NT2+2"/>
      <sheetName val="NT3"/>
      <sheetName val="NT3+2"/>
      <sheetName val="NT4"/>
      <sheetName val="nt 02 ntien cong ty lan 03  "/>
      <sheetName val="nt 02chua ntien cong ty lan 03 "/>
      <sheetName val="nt 04 ntien cong ty lan 03  "/>
      <sheetName val="nt 04chua ntien cong ty lan 03"/>
      <sheetName val="nt 05 ntien cong ty lan 03 "/>
      <sheetName val="nt 05  chuantien cong ty lan 03"/>
      <sheetName val="DTCT"/>
      <sheetName val="PTVT"/>
      <sheetName val="THDT"/>
      <sheetName val="THVT"/>
      <sheetName val="THGT"/>
      <sheetName val="TK331A"/>
      <sheetName val="TK131B"/>
      <sheetName val="TK131A"/>
      <sheetName val="TK 331c1"/>
      <sheetName val="TK331C"/>
      <sheetName val="CT331-2003"/>
      <sheetName val="CT 331"/>
      <sheetName val="CT131-2003"/>
      <sheetName val="CT 131"/>
      <sheetName val="TK331B"/>
      <sheetName val="gia vat mieu"/>
      <sheetName val="ctTBA"/>
      <sheetName val="ton tam"/>
      <sheetName val="Thep hinh"/>
      <sheetName val="p-in"/>
      <sheetName val="cong40_x0016_-410"/>
      <sheetName val="T1"/>
      <sheetName val="T2"/>
      <sheetName val="CP -141"/>
      <sheetName val="CPhi"/>
      <sheetName val="CP1"/>
      <sheetName val="GVXL5"/>
      <sheetName val="CPXL1"/>
      <sheetName val="THOP XL1"/>
      <sheetName val="CPXL5"/>
      <sheetName val="621XL1"/>
      <sheetName val="154XL1"/>
      <sheetName val="Khao PBXL1"/>
      <sheetName val="D154XL5"/>
      <sheetName val="KCCPXL5"/>
      <sheetName val="HTCPXL5"/>
      <sheetName val="TTCPXL5"/>
      <sheetName val="XL1-5"/>
      <sheetName val="C.TIEU"/>
      <sheetName val="KQ (2)"/>
      <sheetName val="T.HAO"/>
      <sheetName val="T.HAO (2)"/>
      <sheetName val="KHbanhang"/>
      <sheetName val="CPSX"/>
      <sheetName val="QLDN"/>
      <sheetName val="T.Luong"/>
      <sheetName val="GTCX(Zx)"/>
      <sheetName val="W200x250"/>
      <sheetName val="DH200x250"/>
      <sheetName val="RT-G200x250"/>
      <sheetName val="T-250x400"/>
      <sheetName val="K-CT200x200"/>
      <sheetName val="TL-200x300"/>
      <sheetName val="400x400"/>
      <sheetName val="300x300"/>
      <sheetName val="T.Hao(1)"/>
      <sheetName val="TSCD"/>
      <sheetName val="CPNLTT"/>
      <sheetName val="NCTT"/>
      <sheetName val="LAI VAY"/>
      <sheetName val="641"/>
      <sheetName val="642"/>
      <sheetName val="CPSXKD"/>
      <sheetName val="GTmen"/>
      <sheetName val="K.luongSP"/>
      <sheetName val="BAI.MEN-Xuong"/>
      <sheetName val="KHDT"/>
      <sheetName val="KHGT"/>
      <sheetName val="KHDT(1)"/>
      <sheetName val="KHDT(2)"/>
      <sheetName val="SX-TT"/>
      <sheetName val="CL "/>
      <sheetName val="LDTL"/>
      <sheetName val="KHSCL"/>
      <sheetName val="BAO HO LD"/>
      <sheetName val="K-HAO"/>
      <sheetName val="CPC"/>
      <sheetName val="LNKD"/>
      <sheetName val="SK"/>
      <sheetName val="TRA NO"/>
      <sheetName val="CTTH"/>
      <sheetName val="VLD"/>
      <sheetName val="VLD_Phuong"/>
      <sheetName val="BCKQSXKD"/>
      <sheetName val="CANDOIKT"/>
      <sheetName val="BC LUU CHUYEN TTE"/>
      <sheetName val="BCKQHDSX -KD"/>
      <sheetName val="BANGCDKT"/>
      <sheetName val="BCDKT (CU)"/>
      <sheetName val="BCLCT.TE"/>
      <sheetName val="KH .BANHANG"/>
      <sheetName val="GIAVONHANGBAN"/>
      <sheetName val="C.PHISANXUAT"/>
      <sheetName val="CHIPHI HOATDONG"/>
      <sheetName val="KMTAICHINHBATTHUONG"/>
      <sheetName val="Tinhtoanchitiettaichinh"/>
      <sheetName val="kehoachdautu"/>
      <sheetName val="_x0012_2-9"/>
      <sheetName val="kh Òv-10"/>
      <sheetName val="k`28-10"/>
      <sheetName val="Sheet5"/>
      <sheetName val="Sheet6"/>
      <sheetName val="Sheet7"/>
      <sheetName val="Sheet8"/>
      <sheetName val="Sheet9"/>
      <sheetName val="Sheet10"/>
      <sheetName val="Sheet13"/>
      <sheetName val="Sheet14"/>
      <sheetName val="Sheet15"/>
      <sheetName val="Sheet16"/>
      <sheetName val="TK 911"/>
      <sheetName val="TK 711"/>
      <sheetName val="TK 632"/>
      <sheetName val="TK642"/>
      <sheetName val="TK627"/>
      <sheetName val="TK623"/>
      <sheetName val="TK622"/>
      <sheetName val="TK621"/>
      <sheetName val="Chi tiet 511"/>
      <sheetName val="TK 511"/>
      <sheetName val="TK421"/>
      <sheetName val="TK411"/>
      <sheetName val="TK 342 ( thue T.C )"/>
      <sheetName val="TK338"/>
      <sheetName val="Phat sinh 2005"/>
      <sheetName val="TK334"/>
      <sheetName val="TK333"/>
      <sheetName val="TK331"/>
      <sheetName val="TK 341vay dai han "/>
      <sheetName val="TK311"/>
      <sheetName val="TK 214"/>
      <sheetName val="TK 212"/>
      <sheetName val="Chi tiet TK 211"/>
      <sheetName val="TK 211"/>
      <sheetName val="TK 154"/>
      <sheetName val="TK153"/>
      <sheetName val="Chi tiet TK 152"/>
      <sheetName val="Can Doi TK"/>
      <sheetName val="TK 152"/>
      <sheetName val="Chung tu ghi so "/>
      <sheetName val="TK 142"/>
      <sheetName val="TK 141"/>
      <sheetName val="TK 133"/>
      <sheetName val="Chi tiet TK131"/>
      <sheetName val="TK 131"/>
      <sheetName val="TK 112"/>
      <sheetName val="TK 111"/>
      <sheetName val="Phieu thu"/>
      <sheetName val="Phieu chi "/>
      <sheetName val="Phieu nhap VTu "/>
      <sheetName val="Phieu xuat VTu"/>
      <sheetName val="Can doi vat tu nhap xuat "/>
      <sheetName val="Vat tu nhapxuat nam 2005"/>
      <sheetName val="Ca may can dung nam 2005"/>
      <sheetName val="Vat Tu can cho CT nam 2005"/>
      <sheetName val="HD thu mua hang NLS "/>
      <sheetName val="HD thu mua cat soi "/>
      <sheetName val="TLy HD mua ban "/>
      <sheetName val="Bien ban Nthu GK"/>
      <sheetName val="T. Ly HD giao khoan "/>
      <sheetName val="Hop dong giao khoan"/>
      <sheetName val="giay tam ung "/>
      <sheetName val="Bang ke T.toan "/>
      <sheetName val="Hoa don ban hang "/>
      <sheetName val="Bang phan bo tien luong 2005"/>
      <sheetName val="Bang cham cong "/>
      <sheetName val="Bang T.T Luong CB chu Chot2005"/>
      <sheetName val="Bang T.T luong CN lai xe"/>
      <sheetName val="Bang thanh toan luong 2005"/>
      <sheetName val="Nhan cong cho CT nam 2005"/>
      <sheetName val="Dinh Muc tieu hao VL 2005"/>
      <sheetName val="Dang Ky chi tiet KH 2005"/>
      <sheetName val="Bang phan bo NVL nam 2005"/>
      <sheetName val="Bang phan bo K.Hao 2005"/>
      <sheetName val="Dang Ky Khau hao 2005"/>
      <sheetName val="Phu luc so 3( TNDN)"/>
      <sheetName val="PhuLuc so 1(TNDN)"/>
      <sheetName val="Mau so 04 TNDN"/>
      <sheetName val="Mau so 02C"/>
      <sheetName val="Mau so 02B"/>
      <sheetName val="Mau so 02A"/>
      <sheetName val="Mau 01B"/>
      <sheetName val="To khai Mau 11"/>
      <sheetName val="Don xin khat nop thue nam 04"/>
      <sheetName val="Su dung hoa don mau 26"/>
      <sheetName val="QToan hoa don "/>
      <sheetName val="Mau so 01"/>
      <sheetName val="Mau so 02"/>
      <sheetName val="Chi tiet Mau 03 ( mua vao )"/>
      <sheetName val="Mau so 03"/>
      <sheetName val="Mau so 04"/>
      <sheetName val="Mau 05"/>
      <sheetName val="De nghi giai dap ve thue "/>
      <sheetName val="the duc"/>
      <sheetName val="Bao cao thong ke "/>
      <sheetName val="Phieu DTra Van Tai ( 01 TKe )"/>
      <sheetName val="Phan dap J95"/>
      <sheetName val="400-415.37"/>
      <sheetName val="KL NR2"/>
      <sheetName val="NR2 565 PQ DQ"/>
      <sheetName val="565 DD"/>
      <sheetName val="M2-415.37"/>
      <sheetName val="Cong"/>
      <sheetName val="507 PQ"/>
      <sheetName val="507 DD"/>
      <sheetName val=" Subbase"/>
      <sheetName val="NR2"/>
      <sheetName val="K255 SBasa"/>
      <sheetName val="Shaet28"/>
      <sheetName val="T9"/>
      <sheetName val="[PANEL.XLS_x001d_T5"/>
      <sheetName val="SŨeet3"/>
      <sheetName val="Sheep75"/>
      <sheetName val="[PANEL.XLSŝQT thue 2001"/>
      <sheetName val="Tuan B_x0000_ao"/>
      <sheetName val="Kc giavonQ1.05"/>
      <sheetName val="Gan tru thue"/>
      <sheetName val="DThu"/>
      <sheetName val="Nhap KPCT"/>
      <sheetName val="PBo KPCT"/>
      <sheetName val="KP nop CT"/>
      <sheetName val="PB LV CNhanh"/>
      <sheetName val="PB CPC"/>
      <sheetName val="PB LV doi Q4"/>
      <sheetName val="PB LV doi"/>
      <sheetName val="GtQ4.05L4"/>
      <sheetName val="GTQ4.05L3"/>
      <sheetName val="GTQ4.05 L2"/>
      <sheetName val="GTQ4.05"/>
      <sheetName val="GT Q3,05 sua"/>
      <sheetName val="GT Kc Q3.05"/>
      <sheetName val="GT Q2.05"/>
      <sheetName val="GT01.2005"/>
      <sheetName val="TH FF140"/>
      <sheetName val="TH FF177"/>
      <sheetName val="Tien dat HD"/>
      <sheetName val="TH cong no"/>
      <sheetName val="12.03"/>
      <sheetName val="1.04"/>
      <sheetName val="2.04"/>
      <sheetName val="3.04"/>
      <sheetName val="4.04"/>
      <sheetName val="Sheetး6"/>
      <sheetName val="tuong"/>
      <sheetName val="HD thu mea cat soi "/>
      <sheetName val="Mau co 02C"/>
      <sheetName val="NEW-PAN၅L"/>
      <sheetName val="UH"/>
      <sheetName val="Bang PTKL/Luu"/>
      <sheetName val="tk131t1 (2)"/>
      <sheetName val="tk331 (3)"/>
      <sheetName val="tk336t1 (5)"/>
      <sheetName val="Ma KH 331 "/>
      <sheetName val="Thg 2"/>
      <sheetName val="nuo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refreshError="1"/>
      <sheetData sheetId="326" refreshError="1"/>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refreshError="1"/>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refreshError="1"/>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refreshError="1"/>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refreshError="1"/>
      <sheetData sheetId="713"/>
      <sheetData sheetId="714"/>
      <sheetData sheetId="715"/>
      <sheetData sheetId="716" refreshError="1"/>
      <sheetData sheetId="717"/>
      <sheetData sheetId="718"/>
      <sheetData sheetId="719"/>
      <sheetData sheetId="720"/>
      <sheetData sheetId="721"/>
      <sheetData sheetId="722"/>
      <sheetData sheetId="723"/>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8"/>
      <sheetName val="GVL"/>
      <sheetName val="Sheet6"/>
      <sheetName val="CT"/>
      <sheetName val="Sheet4"/>
      <sheetName val="DT"/>
      <sheetName val="Sheet2"/>
      <sheetName val="dongia"/>
      <sheetName val="Sheet3"/>
      <sheetName val="Sheet1"/>
      <sheetName val="Congty"/>
      <sheetName val="VPPN"/>
      <sheetName val="XN74"/>
      <sheetName val="XN54"/>
      <sheetName val="XN33"/>
      <sheetName val="NK96"/>
      <sheetName val="XL4Test5"/>
      <sheetName val="tong hop"/>
      <sheetName val="phan tich DG"/>
      <sheetName val="gia vat lieu"/>
      <sheetName val="gia xe may"/>
      <sheetName val="gia nhan cong"/>
      <sheetName val="han"/>
      <sheetName val="thkp"/>
      <sheetName val="TC "/>
      <sheetName val="TC  (2)"/>
      <sheetName val="thct"/>
      <sheetName val="list"/>
      <sheetName val="dg"/>
      <sheetName val="VLTD"/>
      <sheetName val="KL"/>
      <sheetName val="GVLDCCT"/>
      <sheetName val="PTVC"/>
      <sheetName val="Tke"/>
      <sheetName val="KSP"/>
      <sheetName val="PL KS"/>
      <sheetName val="thi sat"/>
      <sheetName val="GCMay"/>
      <sheetName val="nc-m"/>
      <sheetName val="den bu"/>
      <sheetName val="00000000"/>
      <sheetName val="10000000"/>
      <sheetName val="dongia_x0000__x0000__x0000__x0000__x0000__x0000__x0000__x0000__x0000__x0000__x0009__x0000_㢠ś_x0000__x0004__x0000__x0000__x0000__x0000__x0000__x0000_㋄ś_x0000_"/>
      <sheetName val="C47-456"/>
      <sheetName val="C46"/>
      <sheetName val="C47-PII"/>
      <sheetName val="Thang04"/>
      <sheetName val="Thang06"/>
      <sheetName val="Thang0"/>
      <sheetName val="Tminh-DT"/>
      <sheetName val="CONG-TDT"/>
      <sheetName val="Cphi-KHAC"/>
      <sheetName val="Du toan (2)"/>
      <sheetName val="Du toan"/>
      <sheetName val="Phan tich vat tu"/>
      <sheetName val="Tong hop vat tu"/>
      <sheetName val="Gia tri vat tu"/>
      <sheetName val="Chenh lech vat tu"/>
      <sheetName val="CLVT_TINH"/>
      <sheetName val="cuoc"/>
      <sheetName val="Du thau"/>
      <sheetName val="Don gia chi tiet"/>
      <sheetName val="THKP_CAU"/>
      <sheetName val="Tu van Thiet ke"/>
      <sheetName val="Tien do thi cong"/>
      <sheetName val="Bia du toan"/>
      <sheetName val="Tro giup"/>
      <sheetName val="CP-TV-CAU"/>
      <sheetName val="Config"/>
      <sheetName val="XL4Poppy"/>
      <sheetName val="GT TT (2)"/>
      <sheetName val="KLTC giai doan"/>
      <sheetName val="KL (2)"/>
      <sheetName val="KLtt lan3"/>
      <sheetName val="GTT2 lan3 tt"/>
      <sheetName val="GTT2 lan 4 dc "/>
      <sheetName val="chenh lech gia"/>
      <sheetName val="KL bao con lai"/>
      <sheetName val="GTT2 lan 4 tt"/>
      <sheetName val="XXXXXXXX"/>
      <sheetName val="THCP"/>
      <sheetName val="BQT"/>
      <sheetName val="RG"/>
      <sheetName val="BCVT"/>
      <sheetName val="BKHD"/>
      <sheetName val="CV1"/>
      <sheetName val="CV2"/>
      <sheetName val="CV3"/>
      <sheetName val="CV4"/>
      <sheetName val="CV5"/>
      <sheetName val="CV6"/>
      <sheetName val="CV7"/>
      <sheetName val="CV8"/>
      <sheetName val="CV9"/>
      <sheetName val="THDGCT"/>
      <sheetName val="THgiathau"/>
      <sheetName val="GVT"/>
      <sheetName val="Tai khoan"/>
      <sheetName val="phan tich DG_x0000__x0000_㠨Ȣ_x0000__x0004__x0000__x0000__x0000__x0000__x0000__x0000_杀Ȣ_x0000__x0000__x0000__x0000__x0000_"/>
      <sheetName val="TN"/>
      <sheetName val="ND"/>
      <sheetName val="VL"/>
      <sheetName val="CT doanh thu 2005"/>
      <sheetName val="Dthu 2006 sua"/>
      <sheetName val="Doanh thu gia thanh"/>
      <sheetName val="6 thang 2006"/>
      <sheetName val="Bao cao thue (2)"/>
      <sheetName val="Tong hop CP T10"/>
      <sheetName val="Bao cao thue"/>
      <sheetName val="Thue cong trinh"/>
      <sheetName val="Gia thanh"/>
      <sheetName val="Pke toan"/>
      <sheetName val="Gia thanh cong trinh - Hoa"/>
      <sheetName val="Ke toan thuc hien cong trinh"/>
      <sheetName val="Du kien DT 9 thang de nop"/>
      <sheetName val="DTCT"/>
      <sheetName val="d䁧"/>
      <sheetName val="Shaet4"/>
      <sheetName val="Chart1"/>
      <sheetName val="KL18Thang"/>
      <sheetName val="TH"/>
      <sheetName val="M200"/>
      <sheetName val="NEW-PANEL"/>
      <sheetName val="_x0000__x0000__x0000__x0000__x0000__x0000__x0000__x0000__x0000__x0009__x0000_?s_x0000__x0004__x0000__x0000__x0000__x0000__x0000__x0000_?s_x0000__x0000__x0000__x0000__x0000__x0000__x0000__x0000_"/>
      <sheetName val="dongia_x0000_ 㢠ś_x0000__x0004__x0000_㋄ś_x0000_"/>
      <sheetName val="d?"/>
      <sheetName val="dongia_x0000__x0000__x0000__x0000__x0000__x0000__x0000__x0000__x0000__x0000__x0009__x0000_?s_x0000__x0004__x0000__x0000__x0000__x0000__x0000__x0000_?s_x0000_"/>
      <sheetName val="ch DG_x0000__x0000_??_x0000__x0004__x0000__x0000__x0000__x0000__x0000__x0000_??_x0000__x0000__x0000__x0000__x0000__x0000__x0000__x0000_??_x0000__x0000_"/>
      <sheetName val="phan tich DG_x0000__x0000_??_x0000__x0004__x0000__x0000__x0000__x0000__x0000__x0000_??_x0000__x0000__x0000__x0000__x0000_"/>
      <sheetName val="dongia_x0000_ ?s_x0000__x0004__x0000_?s_x0000_"/>
      <sheetName val="TK NO 111"/>
      <sheetName val="TK NO 112"/>
      <sheetName val="TK 1418"/>
      <sheetName val="TK 331"/>
      <sheetName val="TK 1412"/>
      <sheetName val="BCAO SDCT"/>
      <sheetName val="TK 142"/>
      <sheetName val="TK 242"/>
      <sheetName val="TK CO 112"/>
      <sheetName val="TK 153"/>
      <sheetName val="334"/>
      <sheetName val="Sheet5"/>
      <sheetName val="642"/>
      <sheetName val="154"/>
      <sheetName val="CT 154"/>
      <sheetName val="1362"/>
      <sheetName val="TK CO 111"/>
      <sheetName val="XXXXXXX0"/>
      <sheetName val="tra-vat-lieu"/>
      <sheetName val="dongia??????????_x0009_?㢠ś?_x0004_??????㋄ś?"/>
      <sheetName val="dongia?_x0009_㢠ś?_x0004_?㋄ś?"/>
      <sheetName val="dongia?_x0009_㢠ś_x0004_?㋄ś"/>
      <sheetName val="phan tich DG??㠨Ȣ?_x0004_??????杀Ȣ?????"/>
      <sheetName val="?????????_x0009_??s?_x0004_???????s????????"/>
      <sheetName val="dongia??????????_x0009_??s?_x0004_???????s?"/>
      <sheetName val="dongia?_x0009_?s?_x0004_??s?"/>
      <sheetName val="dongia?_x0009_?s_x0004_??s"/>
      <sheetName val="ch DG?????_x0004_????????????????????"/>
      <sheetName val="dongia? 㢠ś?_x0004_?㋄ś?"/>
      <sheetName val="phan tich DG?????_x0004_?????????????"/>
      <sheetName val="dongia? ?s?_x0004_??s?"/>
      <sheetName val="_x0009_?s?_x0004_??s?"/>
      <sheetName val="ch DG????_x0004_???????"/>
      <sheetName val="phan tich DG????_x0004_????"/>
      <sheetName val="Hướng dẫn"/>
      <sheetName val="Ví dụ hàm Vlookup"/>
      <sheetName val="ch DG"/>
      <sheetName val="_x0009_?s"/>
      <sheetName val="_x0000_@_x0000_@_x0000_@_x0000_@_x0000_@_x0000_@_x0000_@_x0000_@_x0000_@_x0000_@_x0000_@_x0000_@_x0000_@_x0000_@_x0000_@_x0000_"/>
      <sheetName val="CPVCBT"/>
      <sheetName val="CPVCBD"/>
      <sheetName val="GVLBT"/>
      <sheetName val="GVLBD"/>
      <sheetName val="vuabt"/>
      <sheetName val="vuabd"/>
      <sheetName val="SXDDMO"/>
      <sheetName val="SXDH"/>
      <sheetName val="SXBTN"/>
      <sheetName val="SXDDMOD"/>
      <sheetName val="SXDHD"/>
      <sheetName val="SXBTND"/>
      <sheetName val="gcm"/>
      <sheetName val="gcm06"/>
      <sheetName val="cphoi"/>
      <sheetName val="cphoi2"/>
      <sheetName val="duoith"/>
      <sheetName val="cpnc205"/>
      <sheetName val="cpnc205mtc"/>
      <sheetName val="cpnclx205"/>
      <sheetName val="cpncvts"/>
      <sheetName val="cpnctnvs"/>
      <sheetName val="cpnctlan"/>
      <sheetName val="KGA"/>
      <sheetName val="ctldtb"/>
      <sheetName val="tonghopldtb"/>
      <sheetName val="ctldtbd"/>
      <sheetName val="tonghopldtbd"/>
      <sheetName val="Comb"/>
      <sheetName val="NEW_PANEL"/>
      <sheetName val="T1"/>
      <sheetName val="T2"/>
      <sheetName val="T3"/>
      <sheetName val="T4"/>
      <sheetName val="T5"/>
      <sheetName val="T6"/>
      <sheetName val="T7"/>
      <sheetName val="T8"/>
      <sheetName val="t9"/>
      <sheetName val="t10"/>
      <sheetName val="t11"/>
      <sheetName val="t12"/>
      <sheetName val="Cham cong 07-&gt;12"/>
      <sheetName val="Cham cong TH 1-&gt;6"/>
      <sheetName val="T Hop luong"/>
      <sheetName val=""/>
      <sheetName val="d_"/>
      <sheetName val="dongia___________x0009__㢠ś__x0004_______㋄ś_"/>
      <sheetName val="dongia__x0009_㢠ś__x0004__㋄ś_"/>
      <sheetName val="dongia__x0009_㢠ś_x0004__㋄ś"/>
      <sheetName val="phan tich DG__㠨Ȣ__x0004_______杀Ȣ_____"/>
      <sheetName val="__________x0009___s__x0004________s________"/>
      <sheetName val="dongia___________x0009___s__x0004________s_"/>
      <sheetName val="dongia__x0009__s__x0004___s_"/>
      <sheetName val="dongia__x0009__s_x0004___s"/>
      <sheetName val="ch DG______x0004_____________________"/>
      <sheetName val="dongia_ 㢠ś__x0004__㋄ś_"/>
      <sheetName val="phan tich DG______x0004______________"/>
      <sheetName val="dongia_ _s__x0004___s_"/>
      <sheetName val="_x0009__s__x0004___s_"/>
      <sheetName val="ch DG_____x0004________"/>
      <sheetName val="phan tich DG_____x0004_____"/>
      <sheetName val="Page 3"/>
      <sheetName val="Input"/>
      <sheetName val="Hu?ng d?n"/>
      <sheetName val="Ví d? hàm Vlookup"/>
      <sheetName val="_x0000__x0000__x0000__x0000__x0000__x0000__x0000__x0000__x0000__x0009__x0000_??_x0000__x0004__x0000__x0000__x0000__x0000__x0000__x0000_??_x0000__x0000__x0000__x0000__x0000__x0000__x0000__x0000_"/>
      <sheetName val="tuong"/>
      <sheetName val="BTH phi"/>
      <sheetName val="BLT phi"/>
      <sheetName val="phi,le phi"/>
      <sheetName val="Bien Lai TON"/>
      <sheetName val="BCQT "/>
      <sheetName val="Giay di duong"/>
      <sheetName val="BC QT cua tung ap"/>
      <sheetName val="GIAO CHI TIEU THU QUY 07"/>
      <sheetName val="BANG TONG HOP GIAY NOP TIEN"/>
      <sheetName val="?@?@?@?@?@?@?@?@?@?@?@?@?@?@?@?"/>
      <sheetName val="dongia_x0000__x0000__x0000__x0000__x0000__x0000__x0002__x0000__x0000__x0000__x0009__x0000_?s_x0000__x0004__x0000__x0000__x0000__x0000__x0000__x0000_?s_x0000_"/>
      <sheetName val="phaɮ tich DG??㠨Ȣ?_x0004_??????杀Ȣ?????"/>
      <sheetName val="_x0009__s"/>
      <sheetName val="Hu_ng d_n"/>
      <sheetName val="Ví d_ hàm Vlookup"/>
      <sheetName val="@"/>
      <sheetName val="phaɮ tich DG__㠨Ȣ__x0004_______杀Ȣ_____"/>
      <sheetName val="dongia_______x0002_____x0009___s__x0004________s_"/>
      <sheetName val="pha_ tich DG______x0004______________"/>
      <sheetName val="dongia__x0002___x0009__s__x0004___s_"/>
      <sheetName val="_@_@_@_@_@_@_@_@_@_@_@_@_@_@_@_"/>
      <sheetName val="ch DG____x0004________"/>
      <sheetName val="dongia_ 㢠ś_x0004__㋄ś"/>
      <sheetName val="@_@_@_@_@_@_@_@_@_@_@_@_@_@_@_@"/>
      <sheetName val="dongia_ _s_x0004___s"/>
      <sheetName val="ch DG__"/>
      <sheetName val=" _s"/>
      <sheetName val="G_x0016_L"/>
      <sheetName val="_DT-TN.xlsMCT"/>
      <sheetName val="Sheet9"/>
      <sheetName val="dtct cau"/>
      <sheetName val="donööö"/>
      <sheetName val="Gia"/>
      <sheetName val="@_x0000_@_x0000_@_x0000_@_x0000_@_x0000_@_x0000_@_x0000_@_x0000_@_x0000_@_x0000_@_x0000_@_x0000_@_x0000_@_x0000_@_x0000_@"/>
      <sheetName val="dongia??????_x0002_???_x0009_??s?_x0004_???????s?"/>
      <sheetName val="pha? tich DG?????_x0004_?????????????"/>
      <sheetName val="dongia?_x0002_?_x0009_?s?_x0004_??s?"/>
      <sheetName val="ch DG???_x0004_???????"/>
      <sheetName val="dongia? 㢠ś_x0004_?㋄ś"/>
      <sheetName val="@?@?@?@?@?@?@?@?@?@?@?@?@?@?@?@"/>
      <sheetName val="dongia? ?s_x0004_??s"/>
      <sheetName val=" ?s_x0000__x0004__x0000_?s_x0000_"/>
      <sheetName val="[DT-TN.xlsMCT"/>
      <sheetName val="dongia_x0000_ ??_x0000__x0004__x0000_??_x0000_"/>
      <sheetName val="Hý?ng d?n"/>
      <sheetName val="?????????_x0009_????_x0004_????????????????"/>
      <sheetName val="dongia?_x0009_???_x0004_????"/>
      <sheetName val="dongia??????????_x0009_????_x0004_?????????"/>
      <sheetName val="dongia?_x0009_??_x0004_???"/>
      <sheetName val="dongia? ???_x0004_????"/>
      <sheetName val="dongia_x0000__x0009_??_x0000__x0004__x0000_??_x0000_"/>
      <sheetName val=" ?s?_x0004_??s?"/>
      <sheetName val="tong_hop"/>
      <sheetName val="phan_tich_DG"/>
      <sheetName val="gia_vat_lieu"/>
      <sheetName val="gia_xe_may"/>
      <sheetName val="gia_nhan_cong"/>
      <sheetName val="TC_"/>
      <sheetName val="TC__(2)"/>
      <sheetName val="PL_KS"/>
      <sheetName val="thi_sat"/>
      <sheetName val="den_bu"/>
      <sheetName val="dongia 㢠ś㋄ś"/>
      <sheetName val="Du_toan_(2)"/>
      <sheetName val="Du_toan"/>
      <sheetName val="Phan_tich_vat_tu"/>
      <sheetName val="Tong_hop_vat_tu"/>
      <sheetName val="Gia_tri_vat_tu"/>
      <sheetName val="Chenh_lech_vat_tu"/>
      <sheetName val="Du_thau"/>
      <sheetName val="Don_gia_chi_tiet"/>
      <sheetName val="Tu_van_Thiet_ke"/>
      <sheetName val="Tien_do_thi_cong"/>
      <sheetName val="Bia_du_toan"/>
      <sheetName val="Tro_giup"/>
      <sheetName val="dongia_㢠ś㋄ś"/>
      <sheetName val="phan_tich_DG㠨Ȣ杀Ȣ咄Ȣ"/>
      <sheetName val="GT_TT_(2)"/>
      <sheetName val="KLTC_giai_doan"/>
      <sheetName val="KL_(2)"/>
      <sheetName val="KLtt_lan3"/>
      <sheetName val="GTT2_lan3_tt"/>
      <sheetName val="GTT2_lan_4_dc_"/>
      <sheetName val="chenh_lech_gia"/>
      <sheetName val="KL_bao_con_lai"/>
      <sheetName val="GTT2_lan_4_tt"/>
      <sheetName val="Tai_khoan"/>
      <sheetName val="CT_doanh_thu_2005"/>
      <sheetName val="Dthu_2006_sua"/>
      <sheetName val="Doanh_thu_gia_thanh"/>
      <sheetName val="6_thang_2006"/>
      <sheetName val="Bao_cao_thue_(2)"/>
      <sheetName val="Tong_hop_CP_T10"/>
      <sheetName val="Bao_cao_thue"/>
      <sheetName val="Thue_cong_trinh"/>
      <sheetName val="Gia_thanh"/>
      <sheetName val="Pke_toan"/>
      <sheetName val="Gia_thanh_cong_trinh_-_Hoa"/>
      <sheetName val="Ke_toan_thuc_hien_cong_trinh"/>
      <sheetName val="Du_kien_DT_9_thang_de_nop"/>
      <sheetName val="TK_NO_111"/>
      <sheetName val="TK_NO_112"/>
      <sheetName val="TK_1418"/>
      <sheetName val="TK_331"/>
      <sheetName val="TK_1412"/>
      <sheetName val="BCAO_SDCT"/>
      <sheetName val="TK_142"/>
      <sheetName val="TK_242"/>
      <sheetName val="TK_CO_112"/>
      <sheetName val="TK_153"/>
      <sheetName val="CT_154"/>
      <sheetName val="TK_CO_111"/>
      <sheetName val="GIAVNX"/>
      <sheetName val="RE"/>
      <sheetName val="HESO"/>
      <sheetName val="Tra_bang"/>
      <sheetName val="DT-XL"/>
      <sheetName val="CP)TV-CAU"/>
      <sheetName val="[DT-TN.xls_Cham cong TH 1-&gt;6"/>
      <sheetName val="@?@?@?@?@?@?@?@?@?@?@?@?@?@?@?"/>
      <sheetName val="dongia_x0000_̃̃̃̃̃̃̃̃̃̃̃̃̃̃̃̃̃̃̃̃̃̃̃̃"/>
      <sheetName val="tong ho`"/>
      <sheetName val="ctTBA"/>
      <sheetName val="Book 1 Summary"/>
      <sheetName val="XXXPXXX0"/>
      <sheetName val="dongia?̃̃̃̃̃̃̃̃̃̃̃̃̃̃̃̃̃̃̃̃̃̃̃̃"/>
      <sheetName val="dongia?????????? ?㢠ś?_x0004_??????㋄ś?"/>
      <sheetName val="????????? ??s?_x0004_???????s????????"/>
      <sheetName val="dongia?????????? ??s?_x0004_???????s?"/>
      <sheetName val="dongia___________x0009__?s__x0004_______?s_"/>
      <sheetName val="dongia__x0009_?s__x0004__?s_"/>
      <sheetName val="dongia__x0009_?s_x0004__?s"/>
      <sheetName val="phan tich DG__??__x0004_______??_____"/>
      <sheetName val="dongia_ ?s__x0004__?s_"/>
      <sheetName val="dongia_ ?s_x0004__?s"/>
      <sheetName val="~~~~~~~~~~~~~~~~~~~~~~~~~~~~~~~"/>
      <sheetName val="_DT-TN.xls_Cham cong TH 1-&gt;6"/>
      <sheetName val="@_@_@_@_@_@_@_@_@_@_@_@_@_@_@_"/>
      <sheetName val="KLt lan3"/>
      <sheetName val=" ?s"/>
      <sheetName val="dongia_x0000__x0002__x0000_ ?s_x0000__x0004__x0000_?s_x0000_"/>
      <sheetName val="dongia??????_x0002_??? ??s?_x0004_???????s?"/>
      <sheetName val="dongia?_x0002_? ?s?_x0004_??s?"/>
      <sheetName val="dongia__________ _㢠ś__x0004_______㋄ś_"/>
      <sheetName val="_________ __s__x0004________s________"/>
      <sheetName val="dongia__________ __s__x0004________s_"/>
      <sheetName val=" _s__x0004___s_"/>
      <sheetName val="dongia_______x0002____ __s__x0004________s_"/>
      <sheetName val="dongia__x0002__ _s__x0004___s_"/>
      <sheetName val="Ke toan thuk hien cong trinh"/>
      <sheetName val=" ??_x0000__x0004__x0000_??_x0000_"/>
      <sheetName val="????????? ????_x0004_????????????????"/>
      <sheetName val=" ???_x0004_????"/>
      <sheetName val="Tai_x0000_khoan"/>
      <sheetName val="Page_3"/>
      <sheetName val=" ?s?s"/>
      <sheetName val="dongia ?s?s"/>
      <sheetName val="#REF!"/>
      <sheetName val="BCTC"/>
      <sheetName val="pha? tich DG__??__x0004_______??_____"/>
      <sheetName val="Tai?khoan"/>
      <sheetName val="dongia ????"/>
      <sheetName val="dongia_????"/>
      <sheetName val="phan_tich_DG??????"/>
      <sheetName val="Hý_ng d_n"/>
      <sheetName val="__________x0009______x0004_________________"/>
      <sheetName val="dongia___________x0009______x0004__________"/>
      <sheetName val="dongia__x0009_____x0004_____"/>
      <sheetName val="Loading"/>
      <sheetName val="Check C"/>
      <sheetName val="phan tich DG?㠨Ȣ?_x0004_?杀Ȣ?咄Ȣ?"/>
      <sheetName val="phan tich DG?㠨Ȣ?_x0004_?杀Ȣ?"/>
      <sheetName val="dongia 㢠ś?_x0004_?㋄ś?"/>
      <sheetName val="phan tich DG_㠨Ȣ__x0004__杀Ȣ_咄Ȣ_"/>
      <sheetName val="phan tich DG_㠨Ȣ__x0004__杀Ȣ_"/>
      <sheetName val="dongia 㢠ś__x0004__㋄ś_"/>
      <sheetName val="dongia_̃̃̃̃̃̃̃̃̃̃̃̃̃̃̃̃̃̃̃̃̃̃̃̃"/>
      <sheetName val="Gia "/>
      <sheetName val="phan_tich_DG㠨Ȣ杀Ȣ"/>
      <sheetName val="IBASE"/>
      <sheetName val="DI-ESTI"/>
      <sheetName val="Chenh lech vct tu"/>
      <sheetName val="dongia__x0009____x0004____"/>
      <sheetName val="dongia_ ____x0004_____"/>
      <sheetName val="dongia_x0000_ 㢠ś_x0000__x0004__x0000_㏄ś_x0000_"/>
      <sheetName val="Du th!u"/>
      <sheetName val="TK NO 1q1"/>
      <sheetName val="聰han tich DG_x0000__x0000_㠨Ȣ_x0000__x0004__x0000__x0000__x0000__x0000__x0000__x0000_杀Ȣ_x0000__x0000__x0000__x0000__x0000_"/>
      <sheetName val="Hướng d麫n"/>
      <sheetName val="Ví dụ hàm Vloïkup"/>
      <sheetName val="dongia_x0000_ ?s_x0002__x0004__x0000_?s_x0000_"/>
      <sheetName val="BCQT`"/>
      <sheetName val="dongia?????????_x0009_?㢠ś?_x0004_??????㋄ś?"/>
      <sheetName val="Tai"/>
      <sheetName val="DG "/>
      <sheetName val="dongia_x0000_~~~~~~~~~~~~~~~~~~~~~~~~"/>
      <sheetName val="TH-Dien"/>
      <sheetName val="PEDESB"/>
      <sheetName val="DT-TN"/>
      <sheetName val=" _s_s"/>
      <sheetName val="dongia _s_s"/>
      <sheetName val=" __"/>
      <sheetName val="_________ _____x0004_________________"/>
      <sheetName val=" ____x0004_____"/>
      <sheetName val="_x0009_???_x0004_????"/>
      <sheetName val="dongia_㢠ś㋄ś1"/>
      <sheetName val="_?s?s"/>
      <sheetName val="dongia_?s?s1"/>
      <sheetName val="ch_DG??????"/>
      <sheetName val="Hướng_dẫn"/>
      <sheetName val="Ví_dụ_hàm_Vlookup"/>
      <sheetName val="phan_tich_DG????"/>
      <sheetName val="dongia_?s?s"/>
      <sheetName val="tong_hop1"/>
      <sheetName val="phan_tich_DG1"/>
      <sheetName val="gia_vat_lieu1"/>
      <sheetName val="gia_xe_may1"/>
      <sheetName val="gia_nhan_cong1"/>
      <sheetName val="TC_1"/>
      <sheetName val="TC__(2)1"/>
      <sheetName val="PL_KS1"/>
      <sheetName val="thi_sat1"/>
      <sheetName val="den_bu1"/>
      <sheetName val="Du_toan_(2)1"/>
      <sheetName val="Du_toan1"/>
      <sheetName val="Phan_tich_vat_tu1"/>
      <sheetName val="Tong_hop_vat_tu1"/>
      <sheetName val="Gia_tri_vat_tu1"/>
      <sheetName val="Chenh_lech_vat_tu1"/>
      <sheetName val="Du_thau1"/>
    </sheetNames>
    <sheetDataSet>
      <sheetData sheetId="0" refreshError="1"/>
      <sheetData sheetId="1" refreshError="1">
        <row r="6">
          <cell r="A6">
            <v>2</v>
          </cell>
          <cell r="B6" t="str">
            <v>VËt liÖu</v>
          </cell>
          <cell r="C6" t="str">
            <v>c¸i</v>
          </cell>
          <cell r="D6">
            <v>15000</v>
          </cell>
        </row>
        <row r="7">
          <cell r="A7" t="str">
            <v>147</v>
          </cell>
          <cell r="B7" t="str">
            <v>DÇu mazót</v>
          </cell>
          <cell r="C7" t="str">
            <v>kg</v>
          </cell>
          <cell r="D7">
            <v>36.576000000000001</v>
          </cell>
          <cell r="E7">
            <v>4300</v>
          </cell>
          <cell r="F7">
            <v>157277</v>
          </cell>
        </row>
        <row r="8">
          <cell r="A8" t="str">
            <v>082</v>
          </cell>
          <cell r="B8" t="str">
            <v>CÊp phèi</v>
          </cell>
          <cell r="C8" t="str">
            <v>m3</v>
          </cell>
          <cell r="D8">
            <v>49.334400000000002</v>
          </cell>
          <cell r="E8">
            <v>52581.25</v>
          </cell>
          <cell r="F8">
            <v>986688</v>
          </cell>
        </row>
        <row r="9">
          <cell r="A9" t="str">
            <v>049</v>
          </cell>
          <cell r="B9" t="str">
            <v>Bª t«ng nhùa h¹t mÞn</v>
          </cell>
          <cell r="C9" t="str">
            <v>TÊn</v>
          </cell>
          <cell r="D9">
            <v>34.50564</v>
          </cell>
          <cell r="E9">
            <v>918577</v>
          </cell>
        </row>
        <row r="10">
          <cell r="A10" t="str">
            <v>050</v>
          </cell>
          <cell r="B10" t="str">
            <v>Bª t«ng nhùa h¹t th«</v>
          </cell>
          <cell r="C10" t="str">
            <v>TÊn</v>
          </cell>
          <cell r="D10">
            <v>104762</v>
          </cell>
          <cell r="E10">
            <v>887074</v>
          </cell>
        </row>
        <row r="11">
          <cell r="A11" t="str">
            <v>367</v>
          </cell>
          <cell r="B11" t="str">
            <v>TÊm bª t«ng 20x20</v>
          </cell>
          <cell r="C11" t="str">
            <v>m</v>
          </cell>
          <cell r="D11">
            <v>73.8</v>
          </cell>
          <cell r="E11">
            <v>23000</v>
          </cell>
          <cell r="F11">
            <v>1697400</v>
          </cell>
        </row>
        <row r="12">
          <cell r="A12" t="str">
            <v>337</v>
          </cell>
          <cell r="B12" t="str">
            <v>ThÐp trßn</v>
          </cell>
          <cell r="C12" t="str">
            <v>kg</v>
          </cell>
          <cell r="D12">
            <v>377.34899999999999</v>
          </cell>
          <cell r="E12">
            <v>4100</v>
          </cell>
          <cell r="F12">
            <v>1547131</v>
          </cell>
        </row>
        <row r="13">
          <cell r="A13" t="str">
            <v>331</v>
          </cell>
          <cell r="B13" t="str">
            <v>ThÐp h×nh</v>
          </cell>
          <cell r="C13" t="str">
            <v>kg</v>
          </cell>
          <cell r="D13">
            <v>560.2704</v>
          </cell>
          <cell r="E13">
            <v>4014</v>
          </cell>
          <cell r="F13">
            <v>2248925</v>
          </cell>
        </row>
        <row r="14">
          <cell r="A14" t="str">
            <v>442</v>
          </cell>
          <cell r="B14" t="str">
            <v>§Êt ®Ìn</v>
          </cell>
          <cell r="C14" t="str">
            <v>kg</v>
          </cell>
          <cell r="D14">
            <v>24.94858</v>
          </cell>
          <cell r="E14">
            <v>7500</v>
          </cell>
          <cell r="F14">
            <v>187114</v>
          </cell>
        </row>
        <row r="15">
          <cell r="A15" t="str">
            <v>400</v>
          </cell>
          <cell r="B15" t="str">
            <v>¤ xy</v>
          </cell>
          <cell r="C15" t="str">
            <v>chai</v>
          </cell>
          <cell r="D15">
            <v>6.2348800000000004</v>
          </cell>
          <cell r="E15">
            <v>25000</v>
          </cell>
          <cell r="F15">
            <v>155872</v>
          </cell>
        </row>
        <row r="16">
          <cell r="A16" t="str">
            <v>348</v>
          </cell>
          <cell r="B16" t="str">
            <v>ThÐp ®Öm</v>
          </cell>
          <cell r="C16" t="str">
            <v>kg</v>
          </cell>
          <cell r="D16">
            <v>75.400000000000006</v>
          </cell>
          <cell r="E16">
            <v>5000</v>
          </cell>
          <cell r="F16">
            <v>377000</v>
          </cell>
        </row>
        <row r="17">
          <cell r="A17" t="str">
            <v>026</v>
          </cell>
          <cell r="B17" t="str">
            <v>Bu l«ng M18x20</v>
          </cell>
          <cell r="C17" t="str">
            <v>c¸i</v>
          </cell>
          <cell r="D17">
            <v>174</v>
          </cell>
          <cell r="E17">
            <v>2897</v>
          </cell>
          <cell r="F17">
            <v>504078</v>
          </cell>
        </row>
        <row r="18">
          <cell r="A18" t="str">
            <v>341</v>
          </cell>
          <cell r="B18" t="str">
            <v>ThÐp trßn D &gt; 18mm</v>
          </cell>
          <cell r="C18" t="str">
            <v>kg</v>
          </cell>
          <cell r="D18">
            <v>2780.52</v>
          </cell>
          <cell r="E18">
            <v>3971.43</v>
          </cell>
          <cell r="F18">
            <v>10515927</v>
          </cell>
        </row>
        <row r="19">
          <cell r="A19" t="str">
            <v>388</v>
          </cell>
          <cell r="B19" t="str">
            <v>V÷a bª t«ng</v>
          </cell>
          <cell r="C19" t="str">
            <v>m3</v>
          </cell>
          <cell r="D19">
            <v>473.23360000000002</v>
          </cell>
        </row>
        <row r="20">
          <cell r="A20" t="str">
            <v>443</v>
          </cell>
          <cell r="B20" t="str">
            <v>§Êt ®á</v>
          </cell>
          <cell r="C20" t="str">
            <v>m3</v>
          </cell>
          <cell r="D20">
            <v>26.39744</v>
          </cell>
          <cell r="E20">
            <v>52581.25</v>
          </cell>
          <cell r="F20">
            <v>527949</v>
          </cell>
        </row>
        <row r="21">
          <cell r="A21" t="str">
            <v>427</v>
          </cell>
          <cell r="B21" t="str">
            <v>§¸ d¨m 0,5x1</v>
          </cell>
          <cell r="C21" t="str">
            <v>m3</v>
          </cell>
          <cell r="D21">
            <v>9.8604800000000008</v>
          </cell>
          <cell r="E21">
            <v>123207.61</v>
          </cell>
          <cell r="F21">
            <v>788838</v>
          </cell>
        </row>
        <row r="22">
          <cell r="A22" t="str">
            <v>430</v>
          </cell>
          <cell r="B22" t="str">
            <v>§¸ d¨m 4x6 t/c</v>
          </cell>
          <cell r="C22" t="str">
            <v>m3</v>
          </cell>
          <cell r="D22">
            <v>69.36</v>
          </cell>
          <cell r="E22">
            <v>94327.61</v>
          </cell>
          <cell r="F22">
            <v>4161600</v>
          </cell>
        </row>
        <row r="23">
          <cell r="A23" t="str">
            <v>426</v>
          </cell>
          <cell r="B23" t="str">
            <v>§¸ d¨m 4x6 t/h</v>
          </cell>
          <cell r="C23" t="str">
            <v>m3</v>
          </cell>
          <cell r="D23">
            <v>7.4755500000000001</v>
          </cell>
          <cell r="E23">
            <v>79089.509999999995</v>
          </cell>
          <cell r="F23">
            <v>448533</v>
          </cell>
        </row>
        <row r="24">
          <cell r="A24" t="str">
            <v>434</v>
          </cell>
          <cell r="B24" t="str">
            <v>§¸ héc</v>
          </cell>
          <cell r="C24" t="str">
            <v>m3</v>
          </cell>
          <cell r="D24">
            <v>178.11600000000001</v>
          </cell>
          <cell r="E24">
            <v>75923.8</v>
          </cell>
          <cell r="F24">
            <v>8096263</v>
          </cell>
        </row>
        <row r="25">
          <cell r="A25" t="str">
            <v>163</v>
          </cell>
          <cell r="B25" t="str">
            <v>GiÊy dÇu</v>
          </cell>
          <cell r="C25" t="str">
            <v>m2</v>
          </cell>
          <cell r="D25">
            <v>287.53919999999999</v>
          </cell>
          <cell r="E25">
            <v>15000</v>
          </cell>
          <cell r="F25">
            <v>4313088</v>
          </cell>
        </row>
        <row r="26">
          <cell r="A26" t="str">
            <v>002</v>
          </cell>
          <cell r="B26" t="str">
            <v>Bao t¶i</v>
          </cell>
          <cell r="C26" t="str">
            <v>m2</v>
          </cell>
          <cell r="D26">
            <v>157.7664</v>
          </cell>
          <cell r="E26">
            <v>3800</v>
          </cell>
          <cell r="F26">
            <v>599512</v>
          </cell>
        </row>
        <row r="27">
          <cell r="A27" t="str">
            <v>343</v>
          </cell>
          <cell r="B27" t="str">
            <v>ThÐp trßn D&lt;= 18mm</v>
          </cell>
          <cell r="C27" t="str">
            <v>kg</v>
          </cell>
          <cell r="D27">
            <v>32321.0052</v>
          </cell>
          <cell r="E27">
            <v>3971.43</v>
          </cell>
          <cell r="F27">
            <v>122981425</v>
          </cell>
        </row>
        <row r="28">
          <cell r="A28" t="str">
            <v>8002</v>
          </cell>
          <cell r="B28" t="str">
            <v>ThÐp trßn D= 10mm A2</v>
          </cell>
          <cell r="C28" t="str">
            <v>kg</v>
          </cell>
          <cell r="D28">
            <v>1900</v>
          </cell>
          <cell r="E28">
            <v>4447.62</v>
          </cell>
        </row>
        <row r="29">
          <cell r="A29" t="str">
            <v>8000</v>
          </cell>
          <cell r="B29" t="str">
            <v>ThÐp trßn D&lt;= 12mm A2</v>
          </cell>
          <cell r="C29" t="str">
            <v>kg</v>
          </cell>
          <cell r="D29">
            <v>109524</v>
          </cell>
          <cell r="E29">
            <v>4447.62</v>
          </cell>
        </row>
        <row r="30">
          <cell r="A30" t="str">
            <v>412</v>
          </cell>
          <cell r="B30" t="str">
            <v>§inh ®Øa</v>
          </cell>
          <cell r="C30" t="str">
            <v>C¸i</v>
          </cell>
          <cell r="D30">
            <v>1283.63219</v>
          </cell>
          <cell r="E30">
            <v>600</v>
          </cell>
          <cell r="F30">
            <v>770179</v>
          </cell>
        </row>
        <row r="31">
          <cell r="A31" t="str">
            <v>232</v>
          </cell>
          <cell r="B31" t="str">
            <v>Gç v¸n cÇu c«ng t¸c</v>
          </cell>
          <cell r="C31" t="str">
            <v>m3</v>
          </cell>
          <cell r="D31">
            <v>71.614959999999996</v>
          </cell>
          <cell r="E31">
            <v>1454545</v>
          </cell>
          <cell r="F31">
            <v>104167182</v>
          </cell>
        </row>
        <row r="32">
          <cell r="A32" t="str">
            <v>282</v>
          </cell>
          <cell r="B32" t="str">
            <v>Phô gia dÎo ho¸</v>
          </cell>
          <cell r="C32" t="str">
            <v>kg</v>
          </cell>
          <cell r="D32">
            <v>13083.99057</v>
          </cell>
          <cell r="E32">
            <v>673</v>
          </cell>
          <cell r="F32">
            <v>8805526</v>
          </cell>
        </row>
        <row r="33">
          <cell r="A33" t="str">
            <v>0414</v>
          </cell>
          <cell r="B33" t="str">
            <v>èng bª t«ng ly t©m D1200mm (èng dµi 2m)</v>
          </cell>
          <cell r="C33" t="str">
            <v>m</v>
          </cell>
          <cell r="D33">
            <v>6740.6149999999998</v>
          </cell>
          <cell r="E33">
            <v>647619.05000000005</v>
          </cell>
        </row>
        <row r="34">
          <cell r="A34" t="str">
            <v>0412</v>
          </cell>
          <cell r="B34" t="str">
            <v>èng bª t«ng ly t©m D1000mm (èng dµi 2m)</v>
          </cell>
          <cell r="C34" t="str">
            <v>m</v>
          </cell>
          <cell r="D34">
            <v>1555.9949999999999</v>
          </cell>
          <cell r="E34">
            <v>461904.76</v>
          </cell>
          <cell r="F34">
            <v>12557733</v>
          </cell>
        </row>
        <row r="35">
          <cell r="A35" t="str">
            <v>127</v>
          </cell>
          <cell r="B35" t="str">
            <v>D©y buéc</v>
          </cell>
          <cell r="C35" t="str">
            <v>kg</v>
          </cell>
          <cell r="D35">
            <v>50.790900000000001</v>
          </cell>
          <cell r="E35">
            <v>5500</v>
          </cell>
          <cell r="F35">
            <v>279350</v>
          </cell>
        </row>
        <row r="36">
          <cell r="A36" t="str">
            <v>214</v>
          </cell>
          <cell r="B36" t="str">
            <v>G¹ch x©y (6,5x10,5x22)</v>
          </cell>
          <cell r="C36" t="str">
            <v>viªn</v>
          </cell>
          <cell r="D36">
            <v>495.11</v>
          </cell>
          <cell r="E36">
            <v>485.71</v>
          </cell>
          <cell r="F36">
            <v>225275</v>
          </cell>
        </row>
        <row r="37">
          <cell r="A37" t="str">
            <v>0410</v>
          </cell>
          <cell r="B37" t="str">
            <v>èng bª t«ng ly t©m D800mm (èng dµi 2m)</v>
          </cell>
          <cell r="C37" t="str">
            <v>m</v>
          </cell>
          <cell r="D37">
            <v>458.78</v>
          </cell>
          <cell r="E37">
            <v>357142.86</v>
          </cell>
        </row>
        <row r="38">
          <cell r="A38" t="str">
            <v>078</v>
          </cell>
          <cell r="B38" t="str">
            <v>C¸t mÞn ML 1,5 - 2,0</v>
          </cell>
          <cell r="C38" t="str">
            <v>m3</v>
          </cell>
          <cell r="D38">
            <v>64.351879999999994</v>
          </cell>
          <cell r="E38">
            <v>79716.009999999995</v>
          </cell>
          <cell r="F38">
            <v>3159098</v>
          </cell>
        </row>
        <row r="39">
          <cell r="A39" t="str">
            <v>220</v>
          </cell>
          <cell r="B39" t="str">
            <v>Gç chÌn khi l¾p cÊu kiÖn</v>
          </cell>
          <cell r="C39" t="str">
            <v>m3</v>
          </cell>
          <cell r="D39">
            <v>29.02</v>
          </cell>
          <cell r="E39">
            <v>1454545</v>
          </cell>
          <cell r="F39">
            <v>42210896</v>
          </cell>
        </row>
        <row r="40">
          <cell r="A40" t="str">
            <v>286</v>
          </cell>
          <cell r="B40" t="str">
            <v>Que hµn</v>
          </cell>
          <cell r="C40" t="str">
            <v>kg</v>
          </cell>
          <cell r="D40">
            <v>4426.36114</v>
          </cell>
          <cell r="E40">
            <v>8500</v>
          </cell>
          <cell r="F40">
            <v>37624070</v>
          </cell>
        </row>
        <row r="41">
          <cell r="A41" t="str">
            <v>313</v>
          </cell>
          <cell r="B41" t="str">
            <v>S¾t ®Öm</v>
          </cell>
          <cell r="C41" t="str">
            <v>kg</v>
          </cell>
          <cell r="D41">
            <v>2902</v>
          </cell>
          <cell r="E41">
            <v>5000</v>
          </cell>
          <cell r="F41">
            <v>14510000</v>
          </cell>
        </row>
        <row r="42">
          <cell r="A42" t="str">
            <v>385</v>
          </cell>
          <cell r="B42" t="str">
            <v>V÷a</v>
          </cell>
          <cell r="C42" t="str">
            <v>m3</v>
          </cell>
          <cell r="D42">
            <v>0.51382000000000005</v>
          </cell>
        </row>
        <row r="43">
          <cell r="A43" t="str">
            <v>234</v>
          </cell>
          <cell r="B43" t="str">
            <v>Gç v¸n khu«n (c¶ nÑp)</v>
          </cell>
          <cell r="C43" t="str">
            <v>m3</v>
          </cell>
          <cell r="D43">
            <v>40.070059999999998</v>
          </cell>
          <cell r="E43">
            <v>1454545</v>
          </cell>
          <cell r="F43">
            <v>58283705</v>
          </cell>
        </row>
        <row r="44">
          <cell r="A44" t="str">
            <v>136</v>
          </cell>
          <cell r="B44" t="str">
            <v>D©y thÐp</v>
          </cell>
          <cell r="C44" t="str">
            <v>kg</v>
          </cell>
          <cell r="D44">
            <v>7438.5787399999999</v>
          </cell>
          <cell r="E44">
            <v>5455</v>
          </cell>
          <cell r="F44">
            <v>40577447</v>
          </cell>
        </row>
        <row r="45">
          <cell r="A45" t="str">
            <v>344</v>
          </cell>
          <cell r="B45" t="str">
            <v>ThÐp trßn D&lt;=10mm</v>
          </cell>
          <cell r="C45" t="str">
            <v>kg</v>
          </cell>
          <cell r="D45">
            <v>325952.06205000001</v>
          </cell>
          <cell r="E45">
            <v>4100</v>
          </cell>
          <cell r="F45">
            <v>1336403454</v>
          </cell>
        </row>
        <row r="46">
          <cell r="A46" t="str">
            <v>0408</v>
          </cell>
          <cell r="B46" t="str">
            <v>èng bª t«ng ly t©m D600mm (èng dµi 2m)</v>
          </cell>
          <cell r="C46" t="str">
            <v>m</v>
          </cell>
          <cell r="D46">
            <v>24.36</v>
          </cell>
          <cell r="E46">
            <v>180952.38</v>
          </cell>
        </row>
        <row r="47">
          <cell r="A47" t="str">
            <v>079</v>
          </cell>
          <cell r="B47" t="str">
            <v>C¸t nÒn</v>
          </cell>
          <cell r="C47" t="str">
            <v>m3</v>
          </cell>
          <cell r="D47">
            <v>435.57659999999998</v>
          </cell>
          <cell r="E47">
            <v>40668.39</v>
          </cell>
          <cell r="F47">
            <v>7523279</v>
          </cell>
        </row>
        <row r="48">
          <cell r="A48" t="str">
            <v>126</v>
          </cell>
          <cell r="B48" t="str">
            <v>D©y</v>
          </cell>
          <cell r="C48" t="str">
            <v>kg</v>
          </cell>
          <cell r="D48">
            <v>620.90231000000006</v>
          </cell>
          <cell r="E48">
            <v>5500</v>
          </cell>
          <cell r="F48">
            <v>3414963</v>
          </cell>
        </row>
        <row r="49">
          <cell r="A49" t="str">
            <v>231</v>
          </cell>
          <cell r="B49" t="str">
            <v>Gç v¸n</v>
          </cell>
          <cell r="C49" t="str">
            <v>m3</v>
          </cell>
          <cell r="D49">
            <v>14.951700000000001</v>
          </cell>
          <cell r="E49">
            <v>1454545</v>
          </cell>
          <cell r="F49">
            <v>21747920</v>
          </cell>
        </row>
        <row r="50">
          <cell r="A50" t="str">
            <v>071</v>
          </cell>
          <cell r="B50" t="str">
            <v>C©y chèng</v>
          </cell>
          <cell r="C50" t="str">
            <v>c©y</v>
          </cell>
          <cell r="D50">
            <v>2358.3970300000001</v>
          </cell>
          <cell r="E50">
            <v>17142.86</v>
          </cell>
          <cell r="F50">
            <v>23583970</v>
          </cell>
        </row>
        <row r="51">
          <cell r="A51" t="str">
            <v>100</v>
          </cell>
          <cell r="B51" t="str">
            <v>Cäc tre</v>
          </cell>
          <cell r="C51" t="str">
            <v>m</v>
          </cell>
          <cell r="D51">
            <v>138712.21875</v>
          </cell>
          <cell r="E51">
            <v>1136</v>
          </cell>
          <cell r="F51">
            <v>157577080</v>
          </cell>
        </row>
        <row r="52">
          <cell r="A52" t="str">
            <v>141</v>
          </cell>
          <cell r="B52" t="str">
            <v>D©y thõng</v>
          </cell>
          <cell r="C52" t="str">
            <v>m</v>
          </cell>
          <cell r="D52">
            <v>6562.5420000000004</v>
          </cell>
          <cell r="E52">
            <v>1121</v>
          </cell>
          <cell r="F52">
            <v>7356610</v>
          </cell>
        </row>
        <row r="53">
          <cell r="A53" t="str">
            <v>272</v>
          </cell>
          <cell r="B53" t="str">
            <v>Nhùa bitum sè 4</v>
          </cell>
          <cell r="C53" t="str">
            <v>kg</v>
          </cell>
          <cell r="D53">
            <v>5889.5495199999996</v>
          </cell>
          <cell r="E53">
            <v>2747</v>
          </cell>
          <cell r="F53">
            <v>13545964</v>
          </cell>
        </row>
        <row r="54">
          <cell r="A54" t="str">
            <v>428</v>
          </cell>
          <cell r="B54" t="str">
            <v>§¸ d¨m 1x2</v>
          </cell>
          <cell r="C54" t="str">
            <v>m3</v>
          </cell>
          <cell r="D54">
            <v>5234.9716600000002</v>
          </cell>
          <cell r="E54">
            <v>107017.13</v>
          </cell>
          <cell r="F54">
            <v>385482373</v>
          </cell>
        </row>
        <row r="55">
          <cell r="A55" t="str">
            <v>119</v>
          </cell>
          <cell r="B55" t="str">
            <v>Cñi</v>
          </cell>
          <cell r="C55" t="str">
            <v>kg</v>
          </cell>
          <cell r="D55">
            <v>97185.240720000002</v>
          </cell>
          <cell r="E55">
            <v>400</v>
          </cell>
          <cell r="F55">
            <v>38874096</v>
          </cell>
        </row>
        <row r="56">
          <cell r="A56" t="str">
            <v>067</v>
          </cell>
          <cell r="B56" t="str">
            <v>Bét ®¸</v>
          </cell>
          <cell r="C56" t="str">
            <v>kg</v>
          </cell>
          <cell r="D56">
            <v>46573.931519999998</v>
          </cell>
          <cell r="E56">
            <v>266.66666666666663</v>
          </cell>
          <cell r="F56">
            <v>8476456</v>
          </cell>
        </row>
        <row r="57">
          <cell r="A57" t="str">
            <v>271</v>
          </cell>
          <cell r="B57" t="str">
            <v>Nhùa bitum</v>
          </cell>
          <cell r="C57" t="str">
            <v>kg</v>
          </cell>
          <cell r="D57">
            <v>80860.92</v>
          </cell>
          <cell r="E57">
            <v>2747</v>
          </cell>
          <cell r="F57">
            <v>185980116</v>
          </cell>
        </row>
        <row r="58">
          <cell r="A58" t="str">
            <v>401</v>
          </cell>
          <cell r="B58" t="str">
            <v>§inh</v>
          </cell>
          <cell r="C58" t="str">
            <v>kg</v>
          </cell>
          <cell r="D58">
            <v>2302.0592499999998</v>
          </cell>
          <cell r="E58">
            <v>5455</v>
          </cell>
          <cell r="F58">
            <v>12557733</v>
          </cell>
        </row>
        <row r="59">
          <cell r="A59" t="str">
            <v>221</v>
          </cell>
          <cell r="B59" t="str">
            <v>Gç chèng</v>
          </cell>
          <cell r="C59" t="str">
            <v>m3</v>
          </cell>
          <cell r="D59">
            <v>62.123640000000002</v>
          </cell>
          <cell r="E59">
            <v>1454545</v>
          </cell>
          <cell r="F59">
            <v>90361630</v>
          </cell>
        </row>
        <row r="60">
          <cell r="A60" t="str">
            <v>239</v>
          </cell>
          <cell r="B60" t="str">
            <v>Gç ®µ nÑp</v>
          </cell>
          <cell r="C60" t="str">
            <v>m3</v>
          </cell>
          <cell r="D60">
            <v>16.925940000000001</v>
          </cell>
          <cell r="E60">
            <v>1454545</v>
          </cell>
          <cell r="F60">
            <v>24619541</v>
          </cell>
        </row>
        <row r="61">
          <cell r="A61" t="str">
            <v>233</v>
          </cell>
          <cell r="B61" t="str">
            <v>Gç v¸n khu«n</v>
          </cell>
          <cell r="C61" t="str">
            <v>m3</v>
          </cell>
          <cell r="D61">
            <v>114.6778</v>
          </cell>
          <cell r="E61">
            <v>1454545</v>
          </cell>
          <cell r="F61">
            <v>166804021</v>
          </cell>
        </row>
        <row r="62">
          <cell r="A62" t="str">
            <v>275</v>
          </cell>
          <cell r="B62" t="str">
            <v>N­íc</v>
          </cell>
          <cell r="C62" t="str">
            <v>LÝt</v>
          </cell>
          <cell r="D62">
            <v>1213213.2553900001</v>
          </cell>
          <cell r="E62">
            <v>6</v>
          </cell>
          <cell r="F62">
            <v>2426427</v>
          </cell>
        </row>
        <row r="63">
          <cell r="A63" t="str">
            <v>429</v>
          </cell>
          <cell r="B63" t="str">
            <v>§¸ d¨m 2x4</v>
          </cell>
          <cell r="C63" t="str">
            <v>m3</v>
          </cell>
          <cell r="D63">
            <v>397.76119</v>
          </cell>
          <cell r="E63">
            <v>102899.04</v>
          </cell>
          <cell r="F63">
            <v>27843283</v>
          </cell>
        </row>
        <row r="64">
          <cell r="A64" t="str">
            <v>081</v>
          </cell>
          <cell r="B64" t="str">
            <v>C¸t vµng</v>
          </cell>
          <cell r="C64" t="str">
            <v>m3</v>
          </cell>
          <cell r="D64">
            <v>3098.9452200000001</v>
          </cell>
          <cell r="E64">
            <v>79716.009999999995</v>
          </cell>
          <cell r="F64">
            <v>163398085</v>
          </cell>
        </row>
        <row r="65">
          <cell r="A65" t="str">
            <v>0002</v>
          </cell>
          <cell r="B65" t="str">
            <v>C¸t vµng</v>
          </cell>
          <cell r="C65" t="str">
            <v>m3</v>
          </cell>
          <cell r="D65">
            <v>203.15798000000001</v>
          </cell>
          <cell r="E65">
            <v>79716.009999999995</v>
          </cell>
          <cell r="F65">
            <v>10711911</v>
          </cell>
        </row>
        <row r="66">
          <cell r="A66" t="str">
            <v>390</v>
          </cell>
          <cell r="B66" t="str">
            <v>Xi m¨ng PC30</v>
          </cell>
          <cell r="C66" t="str">
            <v>kg</v>
          </cell>
          <cell r="D66">
            <v>2379864.18872</v>
          </cell>
          <cell r="E66">
            <v>714.29</v>
          </cell>
          <cell r="F66">
            <v>1601648599</v>
          </cell>
        </row>
        <row r="67">
          <cell r="A67" t="str">
            <v>0192</v>
          </cell>
          <cell r="B67" t="str">
            <v>Cñi ®un</v>
          </cell>
          <cell r="C67" t="str">
            <v>kg</v>
          </cell>
          <cell r="D67">
            <v>6936.9691999999995</v>
          </cell>
          <cell r="E67">
            <v>400</v>
          </cell>
          <cell r="F67">
            <v>2774788</v>
          </cell>
        </row>
        <row r="68">
          <cell r="A68" t="str">
            <v>0191</v>
          </cell>
          <cell r="B68" t="str">
            <v>Nhùa bi tum</v>
          </cell>
          <cell r="C68" t="str">
            <v>kg</v>
          </cell>
          <cell r="D68">
            <v>6936.9691999999995</v>
          </cell>
          <cell r="E68">
            <v>2747</v>
          </cell>
          <cell r="F68">
            <v>20810908</v>
          </cell>
        </row>
        <row r="69">
          <cell r="A69" t="str">
            <v>0372</v>
          </cell>
          <cell r="B69" t="str">
            <v>D©y ®ay</v>
          </cell>
          <cell r="C69" t="str">
            <v>kg</v>
          </cell>
          <cell r="D69">
            <v>22048.333999999999</v>
          </cell>
          <cell r="E69">
            <v>2500</v>
          </cell>
          <cell r="F69">
            <v>61760966</v>
          </cell>
        </row>
        <row r="70">
          <cell r="A70" t="str">
            <v>0406</v>
          </cell>
          <cell r="B70" t="str">
            <v>èng bª t«ng ly t©m D400mm (èng dµi 2m)</v>
          </cell>
          <cell r="C70" t="str">
            <v>m</v>
          </cell>
          <cell r="D70">
            <v>645.54</v>
          </cell>
          <cell r="E70">
            <v>104761.9</v>
          </cell>
        </row>
        <row r="71">
          <cell r="A71">
            <v>8001</v>
          </cell>
          <cell r="B71" t="str">
            <v>N¾p ga gang</v>
          </cell>
          <cell r="C71" t="str">
            <v>c¸i</v>
          </cell>
          <cell r="D71">
            <v>150</v>
          </cell>
          <cell r="E71">
            <v>1800000</v>
          </cell>
        </row>
        <row r="72">
          <cell r="A72" t="str">
            <v>6125</v>
          </cell>
          <cell r="B72" t="str">
            <v>Nh©n c«ng 2,5/7</v>
          </cell>
          <cell r="C72" t="str">
            <v>c«ng</v>
          </cell>
          <cell r="D72">
            <v>2.5272000000000001</v>
          </cell>
          <cell r="E72">
            <v>11889</v>
          </cell>
          <cell r="F72">
            <v>30046</v>
          </cell>
        </row>
        <row r="73">
          <cell r="A73" t="str">
            <v>6140</v>
          </cell>
          <cell r="B73" t="str">
            <v>Nh©n c«ng 4/7</v>
          </cell>
          <cell r="C73" t="str">
            <v>c«ng</v>
          </cell>
          <cell r="D73">
            <v>7110.9864900000002</v>
          </cell>
          <cell r="E73">
            <v>13529</v>
          </cell>
          <cell r="F73">
            <v>96204536</v>
          </cell>
        </row>
        <row r="74">
          <cell r="A74" t="str">
            <v>6137</v>
          </cell>
          <cell r="B74" t="str">
            <v>Nh©n c«ng 3,7/7</v>
          </cell>
          <cell r="C74" t="str">
            <v>c«ng</v>
          </cell>
          <cell r="D74">
            <v>1330.2401199999999</v>
          </cell>
          <cell r="E74">
            <v>13194</v>
          </cell>
          <cell r="F74">
            <v>17551188</v>
          </cell>
        </row>
        <row r="75">
          <cell r="A75" t="str">
            <v>6006</v>
          </cell>
          <cell r="B75" t="str">
            <v>Nh©n c«ng bËc 4/7</v>
          </cell>
          <cell r="C75" t="str">
            <v>C«ng</v>
          </cell>
          <cell r="D75">
            <v>41484.468999999997</v>
          </cell>
          <cell r="E75">
            <v>14506</v>
          </cell>
          <cell r="F75">
            <v>601773707</v>
          </cell>
        </row>
        <row r="76">
          <cell r="A76" t="str">
            <v>6135</v>
          </cell>
          <cell r="B76" t="str">
            <v>Nh©n c«ng 3,5/7</v>
          </cell>
          <cell r="C76" t="str">
            <v>c«ng</v>
          </cell>
          <cell r="D76">
            <v>21174.588159999999</v>
          </cell>
          <cell r="E76">
            <v>12971</v>
          </cell>
          <cell r="F76">
            <v>274655583</v>
          </cell>
        </row>
        <row r="77">
          <cell r="A77" t="str">
            <v>6005</v>
          </cell>
          <cell r="B77" t="str">
            <v>Nh©n c«ng bËc 3,5/7</v>
          </cell>
          <cell r="C77" t="str">
            <v>C«ng</v>
          </cell>
          <cell r="D77">
            <v>796.27200000000005</v>
          </cell>
          <cell r="E77">
            <v>13809</v>
          </cell>
          <cell r="F77">
            <v>10995720</v>
          </cell>
        </row>
        <row r="78">
          <cell r="A78" t="str">
            <v>6127</v>
          </cell>
          <cell r="B78" t="str">
            <v>Nh©n c«ng 2,7/7</v>
          </cell>
          <cell r="C78" t="str">
            <v>c«ng</v>
          </cell>
          <cell r="D78">
            <v>28854.020789999999</v>
          </cell>
          <cell r="E78">
            <v>12099</v>
          </cell>
          <cell r="F78">
            <v>349104798</v>
          </cell>
        </row>
        <row r="79">
          <cell r="A79" t="str">
            <v>6130</v>
          </cell>
          <cell r="B79" t="str">
            <v>Nh©n c«ng 3/7</v>
          </cell>
          <cell r="C79" t="str">
            <v>c«ng</v>
          </cell>
          <cell r="D79">
            <v>24441.44425</v>
          </cell>
          <cell r="E79">
            <v>12413</v>
          </cell>
          <cell r="F79">
            <v>303391647</v>
          </cell>
        </row>
        <row r="80">
          <cell r="A80">
            <v>76</v>
          </cell>
          <cell r="B80" t="str">
            <v>M¸y thi c«ng</v>
          </cell>
          <cell r="C80" t="str">
            <v>c¸i</v>
          </cell>
          <cell r="D80">
            <v>50000</v>
          </cell>
        </row>
        <row r="81">
          <cell r="A81" t="str">
            <v>7576</v>
          </cell>
          <cell r="B81" t="str">
            <v>M¸y ®Çm b¸nh lèp 16T</v>
          </cell>
          <cell r="C81" t="str">
            <v>ca</v>
          </cell>
          <cell r="D81">
            <v>4.6080000000000003E-2</v>
          </cell>
          <cell r="E81">
            <v>432053</v>
          </cell>
          <cell r="F81">
            <v>19909</v>
          </cell>
        </row>
        <row r="82">
          <cell r="A82" t="str">
            <v>7544</v>
          </cell>
          <cell r="B82" t="str">
            <v>M¸y lu 10T</v>
          </cell>
          <cell r="C82" t="str">
            <v>ca</v>
          </cell>
          <cell r="D82">
            <v>8.6400000000000005E-2</v>
          </cell>
          <cell r="E82">
            <v>288922</v>
          </cell>
          <cell r="F82">
            <v>24963</v>
          </cell>
        </row>
        <row r="83">
          <cell r="A83" t="str">
            <v>7555</v>
          </cell>
          <cell r="B83" t="str">
            <v>M¸y r¶i 20T/h</v>
          </cell>
          <cell r="C83" t="str">
            <v>ca</v>
          </cell>
          <cell r="D83">
            <v>7.1999999999999995E-2</v>
          </cell>
          <cell r="E83">
            <v>450000</v>
          </cell>
          <cell r="F83">
            <v>32400</v>
          </cell>
        </row>
        <row r="84">
          <cell r="A84" t="str">
            <v>7539</v>
          </cell>
          <cell r="B84" t="str">
            <v>M¸y khoan 4,5kw</v>
          </cell>
          <cell r="C84" t="str">
            <v>ca</v>
          </cell>
          <cell r="D84">
            <v>1.5854999999999999</v>
          </cell>
          <cell r="E84">
            <v>72334</v>
          </cell>
          <cell r="F84">
            <v>114686</v>
          </cell>
        </row>
        <row r="85">
          <cell r="A85" t="str">
            <v>7545</v>
          </cell>
          <cell r="B85" t="str">
            <v>M¸y lu 8,5T</v>
          </cell>
          <cell r="C85" t="str">
            <v>ca</v>
          </cell>
          <cell r="D85">
            <v>9.6975999999999996</v>
          </cell>
          <cell r="E85">
            <v>252823</v>
          </cell>
          <cell r="F85">
            <v>2451776</v>
          </cell>
        </row>
        <row r="86">
          <cell r="A86" t="str">
            <v>7561</v>
          </cell>
          <cell r="B86" t="str">
            <v>M¸y vËn th¨ng 0,8T</v>
          </cell>
          <cell r="C86" t="str">
            <v>ca</v>
          </cell>
          <cell r="D86">
            <v>64.078770000000006</v>
          </cell>
          <cell r="E86">
            <v>54495</v>
          </cell>
          <cell r="F86">
            <v>3491973</v>
          </cell>
        </row>
        <row r="87">
          <cell r="A87" t="str">
            <v>7538</v>
          </cell>
          <cell r="B87" t="str">
            <v>M¸y hµn 23kw</v>
          </cell>
          <cell r="C87" t="str">
            <v>ca</v>
          </cell>
          <cell r="D87">
            <v>634.41282999999999</v>
          </cell>
          <cell r="E87">
            <v>77338</v>
          </cell>
          <cell r="F87">
            <v>49064219</v>
          </cell>
        </row>
        <row r="88">
          <cell r="A88" t="str">
            <v>7506</v>
          </cell>
          <cell r="B88" t="str">
            <v>CÇn cÈu 10T</v>
          </cell>
          <cell r="C88" t="str">
            <v>ca</v>
          </cell>
          <cell r="D88">
            <v>105.922</v>
          </cell>
          <cell r="E88">
            <v>615511</v>
          </cell>
          <cell r="F88">
            <v>65196156</v>
          </cell>
        </row>
        <row r="89">
          <cell r="A89" t="str">
            <v>7559</v>
          </cell>
          <cell r="B89" t="str">
            <v>M¸y trén 80L</v>
          </cell>
          <cell r="C89" t="str">
            <v>ca</v>
          </cell>
          <cell r="D89">
            <v>0.78237000000000001</v>
          </cell>
          <cell r="E89">
            <v>45294</v>
          </cell>
          <cell r="F89">
            <v>35437</v>
          </cell>
        </row>
        <row r="90">
          <cell r="A90" t="str">
            <v>7536</v>
          </cell>
          <cell r="B90" t="str">
            <v>M¸y c¾t uèn</v>
          </cell>
          <cell r="C90" t="str">
            <v>ca</v>
          </cell>
          <cell r="D90">
            <v>140.30824000000001</v>
          </cell>
          <cell r="E90">
            <v>39789</v>
          </cell>
          <cell r="F90">
            <v>5582725</v>
          </cell>
        </row>
        <row r="91">
          <cell r="A91" t="str">
            <v>7573</v>
          </cell>
          <cell r="B91" t="str">
            <v>M¸y ®Çm 25T</v>
          </cell>
          <cell r="C91" t="str">
            <v>ca</v>
          </cell>
          <cell r="D91">
            <v>221.21337</v>
          </cell>
          <cell r="E91">
            <v>580000</v>
          </cell>
          <cell r="F91">
            <v>128303755</v>
          </cell>
        </row>
        <row r="92">
          <cell r="A92" t="str">
            <v>7579</v>
          </cell>
          <cell r="B92" t="str">
            <v>M¸y ®Çm dïi 1,5kw</v>
          </cell>
          <cell r="C92" t="str">
            <v>ca</v>
          </cell>
          <cell r="D92">
            <v>410.88961999999998</v>
          </cell>
          <cell r="E92">
            <v>37456</v>
          </cell>
          <cell r="F92">
            <v>15390282</v>
          </cell>
        </row>
        <row r="93">
          <cell r="A93" t="str">
            <v>7558</v>
          </cell>
          <cell r="B93" t="str">
            <v>M¸y trén 250L</v>
          </cell>
          <cell r="C93" t="str">
            <v>ca</v>
          </cell>
          <cell r="D93">
            <v>641.54966999999999</v>
          </cell>
          <cell r="E93">
            <v>96272</v>
          </cell>
          <cell r="F93">
            <v>61763270</v>
          </cell>
        </row>
        <row r="94">
          <cell r="A94" t="str">
            <v>6805</v>
          </cell>
          <cell r="B94" t="str">
            <v>CÈu b¸nh h¬i 6,0T</v>
          </cell>
          <cell r="C94" t="str">
            <v>ca</v>
          </cell>
          <cell r="D94">
            <v>250.79310000000001</v>
          </cell>
          <cell r="E94">
            <v>357174</v>
          </cell>
        </row>
        <row r="95">
          <cell r="A95" t="str">
            <v>7586</v>
          </cell>
          <cell r="B95" t="str">
            <v>M¸y ñi 110cv</v>
          </cell>
          <cell r="C95" t="str">
            <v>ca</v>
          </cell>
          <cell r="D95">
            <v>145.06644</v>
          </cell>
          <cell r="E95">
            <v>669348</v>
          </cell>
          <cell r="F95">
            <v>97099931</v>
          </cell>
        </row>
        <row r="96">
          <cell r="A96" t="str">
            <v>7616</v>
          </cell>
          <cell r="B96" t="str">
            <v>¤ t« &lt;=5T</v>
          </cell>
          <cell r="C96" t="str">
            <v>ca</v>
          </cell>
          <cell r="D96">
            <v>717.91236000000004</v>
          </cell>
          <cell r="E96">
            <v>309841</v>
          </cell>
          <cell r="F96">
            <v>222438684</v>
          </cell>
        </row>
        <row r="97">
          <cell r="A97" t="str">
            <v>7565</v>
          </cell>
          <cell r="B97" t="str">
            <v>M¸y ®µo &lt;= 0,4m3</v>
          </cell>
          <cell r="C97" t="str">
            <v>ca</v>
          </cell>
          <cell r="D97">
            <v>521.92228</v>
          </cell>
          <cell r="E97">
            <v>393549</v>
          </cell>
          <cell r="F97">
            <v>205401991</v>
          </cell>
        </row>
        <row r="98">
          <cell r="A98" t="str">
            <v>.</v>
          </cell>
          <cell r="B98" t="str">
            <v>VËt liÖu kh¸c</v>
          </cell>
          <cell r="C98" t="str">
            <v>m2</v>
          </cell>
          <cell r="D98">
            <v>3800</v>
          </cell>
          <cell r="E98">
            <v>0</v>
          </cell>
          <cell r="F98">
            <v>50057508</v>
          </cell>
        </row>
        <row r="99">
          <cell r="A99" t="str">
            <v>.</v>
          </cell>
          <cell r="B99" t="str">
            <v>Nh©n c«ng kh¸c</v>
          </cell>
          <cell r="C99" t="str">
            <v>bÇu</v>
          </cell>
          <cell r="D99">
            <v>2000</v>
          </cell>
        </row>
        <row r="100">
          <cell r="A100" t="str">
            <v>.</v>
          </cell>
          <cell r="B100" t="str">
            <v>M¸y thi c«ng kh¸c</v>
          </cell>
          <cell r="C100" t="str">
            <v>bé</v>
          </cell>
          <cell r="D100">
            <v>170000</v>
          </cell>
          <cell r="E100">
            <v>0</v>
          </cell>
          <cell r="F100">
            <v>84087</v>
          </cell>
        </row>
        <row r="101">
          <cell r="A101" t="str">
            <v>TT</v>
          </cell>
          <cell r="B101" t="str">
            <v>VËn chuyÓn èng cèng D=400</v>
          </cell>
          <cell r="C101" t="str">
            <v>m</v>
          </cell>
          <cell r="D101">
            <v>636</v>
          </cell>
        </row>
        <row r="102">
          <cell r="A102" t="str">
            <v>TT2</v>
          </cell>
          <cell r="B102" t="str">
            <v>VËn chuyÓn èng cèng D=600</v>
          </cell>
          <cell r="C102" t="str">
            <v>m</v>
          </cell>
          <cell r="D102">
            <v>24</v>
          </cell>
        </row>
        <row r="103">
          <cell r="A103" t="str">
            <v>TT3</v>
          </cell>
          <cell r="B103" t="str">
            <v>VËn chuyÓn vµ l¾p ®Æt tÊm ®an cèng D=600</v>
          </cell>
          <cell r="C103" t="str">
            <v>tÊm</v>
          </cell>
          <cell r="D103">
            <v>24</v>
          </cell>
        </row>
        <row r="104">
          <cell r="A104" t="str">
            <v>a</v>
          </cell>
          <cell r="B104" t="str">
            <v>ChÌn khe cèng</v>
          </cell>
          <cell r="C104" t="str">
            <v>kg</v>
          </cell>
          <cell r="D104">
            <v>381</v>
          </cell>
        </row>
        <row r="105">
          <cell r="A105" t="str">
            <v>b</v>
          </cell>
          <cell r="B105" t="str">
            <v>§óc tÊm ®an mèi nèi</v>
          </cell>
          <cell r="C105" t="str">
            <v>tÊm</v>
          </cell>
          <cell r="D105">
            <v>44</v>
          </cell>
        </row>
        <row r="106">
          <cell r="A106" t="str">
            <v>TT4</v>
          </cell>
          <cell r="B106" t="str">
            <v>VËn chuyÓn mèi nèi</v>
          </cell>
          <cell r="C106" t="str">
            <v>tÊm</v>
          </cell>
          <cell r="D106">
            <v>44</v>
          </cell>
        </row>
        <row r="107">
          <cell r="A107" t="str">
            <v>TT5</v>
          </cell>
          <cell r="B107" t="str">
            <v>VËn chuyÓn èng cèng D800</v>
          </cell>
          <cell r="C107" t="str">
            <v>m</v>
          </cell>
          <cell r="D107">
            <v>452</v>
          </cell>
        </row>
        <row r="108">
          <cell r="A108" t="str">
            <v>TT3</v>
          </cell>
          <cell r="B108" t="str">
            <v>VËn chuyÓn vµ l¾p ®Æt tÊm ®an cèng D=600</v>
          </cell>
          <cell r="C108" t="str">
            <v>tÊm</v>
          </cell>
          <cell r="D108">
            <v>452</v>
          </cell>
        </row>
        <row r="109">
          <cell r="A109" t="str">
            <v>a</v>
          </cell>
          <cell r="B109" t="str">
            <v>ChÌn khe cèng</v>
          </cell>
          <cell r="C109" t="str">
            <v>kg</v>
          </cell>
          <cell r="D109">
            <v>12727</v>
          </cell>
        </row>
        <row r="110">
          <cell r="A110" t="str">
            <v>b</v>
          </cell>
          <cell r="B110" t="str">
            <v>§óc tÊm ®an mèi nèi</v>
          </cell>
          <cell r="C110" t="str">
            <v>tÊm</v>
          </cell>
          <cell r="D110">
            <v>1281</v>
          </cell>
        </row>
        <row r="111">
          <cell r="A111" t="str">
            <v>TT4</v>
          </cell>
          <cell r="B111" t="str">
            <v>VËn chuyÓn mèi nèi</v>
          </cell>
          <cell r="C111" t="str">
            <v>tÊm</v>
          </cell>
          <cell r="D111">
            <v>1281</v>
          </cell>
        </row>
        <row r="112">
          <cell r="A112" t="str">
            <v>TT5</v>
          </cell>
          <cell r="B112" t="str">
            <v>VËn chuyÓn èng cèng D1000</v>
          </cell>
          <cell r="C112" t="str">
            <v>m</v>
          </cell>
          <cell r="D112">
            <v>1502</v>
          </cell>
        </row>
        <row r="113">
          <cell r="A113" t="str">
            <v>TT3</v>
          </cell>
          <cell r="B113" t="str">
            <v>VËn chuyÓn vµ l¾p ®Æt tÊm ®an cèng D=600</v>
          </cell>
          <cell r="C113" t="str">
            <v>tÊm</v>
          </cell>
          <cell r="D113">
            <v>1502</v>
          </cell>
        </row>
        <row r="114">
          <cell r="A114" t="str">
            <v>a</v>
          </cell>
          <cell r="B114" t="str">
            <v>chÌn khe cèng</v>
          </cell>
          <cell r="C114" t="str">
            <v>c¸i</v>
          </cell>
          <cell r="D114">
            <v>2300</v>
          </cell>
        </row>
        <row r="115">
          <cell r="A115" t="str">
            <v>b</v>
          </cell>
          <cell r="B115" t="str">
            <v>§óc tÊm ®an mèi nèi</v>
          </cell>
          <cell r="C115" t="str">
            <v>tÊm</v>
          </cell>
          <cell r="D115">
            <v>4389</v>
          </cell>
        </row>
        <row r="116">
          <cell r="A116" t="str">
            <v>TT4</v>
          </cell>
          <cell r="B116" t="str">
            <v>VËn chuyÓn mèi nèi</v>
          </cell>
          <cell r="C116" t="str">
            <v>tÊm</v>
          </cell>
          <cell r="D116">
            <v>4389</v>
          </cell>
        </row>
        <row r="117">
          <cell r="A117" t="str">
            <v>TT5</v>
          </cell>
          <cell r="B117" t="str">
            <v>VËn chuyÓn èng cèng D1000</v>
          </cell>
          <cell r="C117" t="str">
            <v>m</v>
          </cell>
          <cell r="D117">
            <v>31</v>
          </cell>
        </row>
        <row r="118">
          <cell r="A118" t="str">
            <v>TT3</v>
          </cell>
          <cell r="B118" t="str">
            <v>VËn chuyÓn vµ l¾p ®Æt tÊm ®an cèng D=600</v>
          </cell>
          <cell r="C118" t="str">
            <v>tÊm</v>
          </cell>
          <cell r="D118">
            <v>31</v>
          </cell>
        </row>
        <row r="119">
          <cell r="A119" t="str">
            <v>a</v>
          </cell>
          <cell r="B119" t="str">
            <v>chÌn khe cèng</v>
          </cell>
          <cell r="C119" t="str">
            <v>c¸i</v>
          </cell>
          <cell r="D119">
            <v>2200000</v>
          </cell>
        </row>
        <row r="120">
          <cell r="A120" t="str">
            <v>b</v>
          </cell>
          <cell r="B120" t="str">
            <v>§óc tÊm ®an mèi nèi</v>
          </cell>
          <cell r="C120" t="str">
            <v>tÊm</v>
          </cell>
          <cell r="D120">
            <v>90</v>
          </cell>
        </row>
        <row r="121">
          <cell r="A121" t="str">
            <v>TT4</v>
          </cell>
          <cell r="B121" t="str">
            <v>VËn chuyÓn mèi nèi</v>
          </cell>
          <cell r="C121" t="str">
            <v>tÊm</v>
          </cell>
          <cell r="D121">
            <v>90</v>
          </cell>
        </row>
        <row r="122">
          <cell r="A122" t="str">
            <v>TT5</v>
          </cell>
          <cell r="B122" t="str">
            <v>VËn chuyÓn èng cèng D1200</v>
          </cell>
          <cell r="C122" t="str">
            <v>m</v>
          </cell>
          <cell r="D122">
            <v>3334</v>
          </cell>
        </row>
        <row r="123">
          <cell r="A123" t="str">
            <v>TT3</v>
          </cell>
          <cell r="B123" t="str">
            <v>VËn chuyÓn vµ l¾p ®Æt tÊm ®an cèng D=600</v>
          </cell>
          <cell r="C123" t="str">
            <v>tÊm</v>
          </cell>
          <cell r="D123">
            <v>3334</v>
          </cell>
        </row>
        <row r="124">
          <cell r="A124" t="str">
            <v>a</v>
          </cell>
          <cell r="B124" t="str">
            <v>chÌn khe cèng</v>
          </cell>
          <cell r="C124" t="str">
            <v>c¸i</v>
          </cell>
          <cell r="D124">
            <v>1400</v>
          </cell>
        </row>
        <row r="125">
          <cell r="A125" t="str">
            <v>b</v>
          </cell>
          <cell r="B125" t="str">
            <v>§óc tÊm ®an mèi nèi</v>
          </cell>
          <cell r="C125" t="str">
            <v>bé</v>
          </cell>
          <cell r="D125">
            <v>9768</v>
          </cell>
        </row>
        <row r="126">
          <cell r="A126" t="str">
            <v>TT4</v>
          </cell>
          <cell r="B126" t="str">
            <v>VËn chuyÓn mèi nèi</v>
          </cell>
          <cell r="C126" t="str">
            <v>tÊm</v>
          </cell>
          <cell r="D126">
            <v>9768</v>
          </cell>
        </row>
        <row r="127">
          <cell r="A127" t="str">
            <v>TT5</v>
          </cell>
          <cell r="B127" t="str">
            <v>VËn chuyÓn èng cèng D1200</v>
          </cell>
          <cell r="C127" t="str">
            <v>m</v>
          </cell>
          <cell r="D127">
            <v>3307</v>
          </cell>
        </row>
        <row r="128">
          <cell r="A128" t="str">
            <v>TT3</v>
          </cell>
          <cell r="B128" t="str">
            <v>VËn chuyÓn vµ l¾p ®Æt tÊm ®an cèng D=600</v>
          </cell>
          <cell r="C128" t="str">
            <v>tÊm</v>
          </cell>
          <cell r="D128">
            <v>3307</v>
          </cell>
        </row>
        <row r="129">
          <cell r="A129" t="str">
            <v>a</v>
          </cell>
          <cell r="B129" t="str">
            <v>chÌn khe cèng</v>
          </cell>
          <cell r="C129" t="str">
            <v>c¸i</v>
          </cell>
          <cell r="D129">
            <v>1500</v>
          </cell>
        </row>
        <row r="130">
          <cell r="A130" t="str">
            <v>b</v>
          </cell>
          <cell r="B130" t="str">
            <v>§óc tÊm ®an mèi nèi</v>
          </cell>
          <cell r="C130" t="str">
            <v>c¸i</v>
          </cell>
          <cell r="D130">
            <v>9681</v>
          </cell>
        </row>
        <row r="131">
          <cell r="A131" t="str">
            <v>TT4</v>
          </cell>
          <cell r="B131" t="str">
            <v>VËn chuyÓn mèi nèi</v>
          </cell>
          <cell r="C131" t="str">
            <v>tÊm</v>
          </cell>
          <cell r="D131">
            <v>9681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efreshError="1"/>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refreshError="1"/>
      <sheetData sheetId="116"/>
      <sheetData sheetId="117" refreshError="1"/>
      <sheetData sheetId="118" refreshError="1"/>
      <sheetData sheetId="119"/>
      <sheetData sheetId="120"/>
      <sheetData sheetId="12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refreshError="1"/>
      <sheetData sheetId="149" refreshError="1"/>
      <sheetData sheetId="150"/>
      <sheetData sheetId="15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refreshError="1"/>
      <sheetData sheetId="165" refreshError="1"/>
      <sheetData sheetId="166"/>
      <sheetData sheetId="167"/>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sheetData sheetId="238"/>
      <sheetData sheetId="239"/>
      <sheetData sheetId="240"/>
      <sheetData sheetId="241"/>
      <sheetData sheetId="242"/>
      <sheetData sheetId="243"/>
      <sheetData sheetId="244"/>
      <sheetData sheetId="245"/>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sheetData sheetId="272" refreshError="1"/>
      <sheetData sheetId="273"/>
      <sheetData sheetId="274"/>
      <sheetData sheetId="275"/>
      <sheetData sheetId="276"/>
      <sheetData sheetId="277"/>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sheetData sheetId="351" refreshError="1"/>
      <sheetData sheetId="352" refreshError="1"/>
      <sheetData sheetId="353" refreshError="1"/>
      <sheetData sheetId="354"/>
      <sheetData sheetId="355"/>
      <sheetData sheetId="356" refreshError="1"/>
      <sheetData sheetId="357" refreshError="1"/>
      <sheetData sheetId="358" refreshError="1"/>
      <sheetData sheetId="359" refreshError="1"/>
      <sheetData sheetId="360" refreshError="1"/>
      <sheetData sheetId="361"/>
      <sheetData sheetId="362" refreshError="1"/>
      <sheetData sheetId="363" refreshError="1"/>
      <sheetData sheetId="364"/>
      <sheetData sheetId="365"/>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sheetData sheetId="376"/>
      <sheetData sheetId="377" refreshError="1"/>
      <sheetData sheetId="378"/>
      <sheetData sheetId="379"/>
      <sheetData sheetId="380" refreshError="1"/>
      <sheetData sheetId="381" refreshError="1"/>
      <sheetData sheetId="382" refreshError="1"/>
      <sheetData sheetId="383" refreshError="1"/>
      <sheetData sheetId="384" refreshError="1"/>
      <sheetData sheetId="385" refreshError="1"/>
      <sheetData sheetId="386"/>
      <sheetData sheetId="387" refreshError="1"/>
      <sheetData sheetId="388"/>
      <sheetData sheetId="389" refreshError="1"/>
      <sheetData sheetId="390" refreshError="1"/>
      <sheetData sheetId="391" refreshError="1"/>
      <sheetData sheetId="392" refreshError="1"/>
      <sheetData sheetId="393" refreshError="1"/>
      <sheetData sheetId="394"/>
      <sheetData sheetId="395"/>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sheetData sheetId="416" refreshError="1"/>
      <sheetData sheetId="417" refreshError="1"/>
      <sheetData sheetId="418"/>
      <sheetData sheetId="419" refreshError="1"/>
      <sheetData sheetId="420" refreshError="1"/>
      <sheetData sheetId="421" refreshError="1"/>
      <sheetData sheetId="422"/>
      <sheetData sheetId="423" refreshError="1"/>
      <sheetData sheetId="424" refreshError="1"/>
      <sheetData sheetId="425" refreshError="1"/>
      <sheetData sheetId="426" refreshError="1"/>
      <sheetData sheetId="427" refreshError="1"/>
      <sheetData sheetId="428"/>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hoiluong"/>
      <sheetName val="vattu"/>
      <sheetName val="kinhphi"/>
      <sheetName val="dinhmuc"/>
      <sheetName val="khoan"/>
      <sheetName val="Sheet6"/>
      <sheetName val="XL4Poppy"/>
    </sheetNames>
    <sheetDataSet>
      <sheetData sheetId="0"/>
      <sheetData sheetId="1"/>
      <sheetData sheetId="2"/>
      <sheetData sheetId="3"/>
      <sheetData sheetId="4"/>
      <sheetData sheetId="5"/>
      <sheetData sheetId="6"/>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2"/>
      <sheetName val="Sheet3  "/>
      <sheetName val="Sheet1 (4)"/>
      <sheetName val="Sheet1 (5)"/>
      <sheetName val="Sheet1 (6)"/>
      <sheetName val="Sheet2 (2)"/>
    </sheetNames>
    <sheetDataSet>
      <sheetData sheetId="0"/>
      <sheetData sheetId="1"/>
      <sheetData sheetId="2"/>
      <sheetData sheetId="3"/>
      <sheetData sheetId="4"/>
      <sheetData sheetId="5"/>
      <sheetData sheetId="6"/>
      <sheetData sheetId="7" refreshError="1">
        <row r="16">
          <cell r="I16">
            <v>2415421.9700000002</v>
          </cell>
        </row>
      </sheetData>
      <sheetData sheetId="8"/>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VL"/>
      <sheetName val="CHITIET"/>
      <sheetName val="DONGIA"/>
      <sheetName val="CD-NamHa"/>
      <sheetName val="TDinh  (2)"/>
      <sheetName val="TBducday"/>
      <sheetName val="DG MATCAU"/>
      <sheetName val="SupperT"/>
      <sheetName val="Cauchinh"/>
      <sheetName val="Sheet1"/>
      <sheetName val="TDinh "/>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2"/>
      <sheetName val="Sheet3  "/>
      <sheetName val="Sheet1 (4)"/>
      <sheetName val="Sheet1 (5)"/>
      <sheetName val="Sheet1 (6)"/>
      <sheetName val="Sheet2 (2)"/>
    </sheetNames>
    <sheetDataSet>
      <sheetData sheetId="0"/>
      <sheetData sheetId="1"/>
      <sheetData sheetId="2"/>
      <sheetData sheetId="3"/>
      <sheetData sheetId="4"/>
      <sheetData sheetId="5"/>
      <sheetData sheetId="6"/>
      <sheetData sheetId="7" refreshError="1">
        <row r="16">
          <cell r="I16">
            <v>2415421.9700000002</v>
          </cell>
          <cell r="J16">
            <v>301117.30999999994</v>
          </cell>
        </row>
      </sheetData>
      <sheetData sheetId="8" refreshError="1">
        <row r="15">
          <cell r="F15">
            <v>11357975.9</v>
          </cell>
        </row>
      </sheetData>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 KPHI 1"/>
      <sheetName val="Sheet1"/>
      <sheetName val="BC (CU)"/>
      <sheetName val="BC L-V-Tam"/>
      <sheetName val="DG-K.PHI 1"/>
      <sheetName val="DG-K.PHI 2"/>
      <sheetName val="DG-K.PHI 3"/>
      <sheetName val="CONG-SUA"/>
      <sheetName val="DEN BU"/>
      <sheetName val="TH KPHI 1"/>
      <sheetName val="TH KPHI 2"/>
      <sheetName val="TH KPHI 3"/>
      <sheetName val="cong trai"/>
      <sheetName val="cong phai"/>
      <sheetName val="KCAU 2L (p.an 1)"/>
      <sheetName val="KCAU 3L (p.an 2)"/>
      <sheetName val="TH KPHI 2 (2)"/>
      <sheetName val="TH KPHI (chinh)"/>
      <sheetName val="CONG-LVT (CU)"/>
      <sheetName val="TH VLIEU 1"/>
      <sheetName val="BIA BCAO"/>
      <sheetName val="MUC LUC (D)"/>
      <sheetName val="CAC CT NAM 2004"/>
      <sheetName val="T3"/>
      <sheetName val="T4"/>
      <sheetName val="T5"/>
      <sheetName val="T6"/>
      <sheetName val="T7"/>
      <sheetName val="T8"/>
      <sheetName val="T9"/>
      <sheetName val="T10"/>
      <sheetName val="T11"/>
      <sheetName val="T12"/>
      <sheetName val="DThu"/>
      <sheetName val="Chart1"/>
      <sheetName val="THop Vtu"/>
      <sheetName val="XL4Poppy"/>
      <sheetName val="BC L_V_T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 sheetId="35"/>
      <sheetData sheetId="36"/>
      <sheetData sheetId="37"/>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OP95"/>
    </sheetNames>
    <definedNames>
      <definedName name="NToS"/>
    </definedNames>
    <sheetDataSet>
      <sheetData sheetId="0"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BASE"/>
      <sheetName val="CVden ngoai TCT (1)"/>
      <sheetName val="CV den ngoai TCT (2)"/>
      <sheetName val="CV den ngoai TCT (3)"/>
      <sheetName val="QDcua TGD"/>
      <sheetName val="QD cua HDQT"/>
      <sheetName val="QD cua HDQT (2)"/>
      <sheetName val="CV di ngoai tong"/>
      <sheetName val="CV di ngoai tong (2)"/>
      <sheetName val="Chart1"/>
      <sheetName val="To trinh"/>
      <sheetName val="Giao nhiem vu"/>
      <sheetName val="QDcua TGD (2)"/>
      <sheetName val="Thong tu"/>
      <sheetName val="CV di trong  tong"/>
      <sheetName val="nghi dinh-CP"/>
      <sheetName val="Sheet1"/>
      <sheetName val="CV den trong tong"/>
      <sheetName val="Sheet2"/>
      <sheetName val="00000000"/>
      <sheetName val="T3-99"/>
      <sheetName val="T4-99"/>
      <sheetName val="T5-99"/>
      <sheetName val="T6-99"/>
      <sheetName val="T7-99"/>
      <sheetName val="T8-99"/>
      <sheetName val="T9-99"/>
      <sheetName val="T10-99"/>
      <sheetName val="T11-99"/>
      <sheetName val="T12-99"/>
      <sheetName val="KHQ2"/>
      <sheetName val="KHT4,5-02"/>
      <sheetName val="KHVt "/>
      <sheetName val="KHVtt4"/>
      <sheetName val="KHVt XL"/>
      <sheetName val="KHVt XLT4"/>
      <sheetName val="TNHNoi"/>
      <sheetName val="Sheet3"/>
      <sheetName val="XL4Poppy"/>
      <sheetName val="142201-T1-th"/>
      <sheetName val="142201-T1 "/>
      <sheetName val="142201-T2-th "/>
      <sheetName val="142201-T2"/>
      <sheetName val="142201-T3-th "/>
      <sheetName val="142201-T3"/>
      <sheetName val="142201-T4-th  "/>
      <sheetName val="142201-T4"/>
      <sheetName val="142201-T6"/>
      <sheetName val="142201-T10"/>
      <sheetName val="Thep be"/>
      <sheetName val="Thep than"/>
      <sheetName val="Thep xa mu"/>
      <sheetName val="TBA"/>
      <sheetName val="Netbook"/>
      <sheetName val="DZ"/>
      <sheetName val="Muatb"/>
      <sheetName val="lapdat TB "/>
      <sheetName val="TNghiªm TB "/>
      <sheetName val="VËt liÖu"/>
      <sheetName val="vc-TBA"/>
      <sheetName val="Lap ®at ®iÖn"/>
      <sheetName val="TNghiÖm VL"/>
      <sheetName val="tt-TBA"/>
      <sheetName val="TDT"/>
      <sheetName val="TDT-TBA"/>
      <sheetName val="KSTK"/>
      <sheetName val="th "/>
      <sheetName val="tien luong"/>
      <sheetName val="dutoan"/>
      <sheetName val="CLech"/>
      <sheetName val="mong"/>
      <sheetName val="PA_coso"/>
      <sheetName val="PA_von"/>
      <sheetName val="PA_nhucau"/>
      <sheetName val="PA_TH"/>
      <sheetName val="THDT"/>
      <sheetName val="XL35"/>
      <sheetName val="DZ-35"/>
      <sheetName val="TN_35"/>
      <sheetName val="CT-DZ"/>
      <sheetName val="VC"/>
      <sheetName val="TC"/>
      <sheetName val="TH_BA"/>
      <sheetName val="TNT"/>
      <sheetName val="CT_TBA"/>
      <sheetName val="KB"/>
      <sheetName val="CT_BT"/>
      <sheetName val="KS"/>
      <sheetName val="BT"/>
      <sheetName val="CP_BT"/>
      <sheetName val="Sheet4"/>
      <sheetName val="Sheet5"/>
      <sheetName val="DB"/>
      <sheetName val="XXXXXXXX"/>
      <sheetName val="VtuHaTheSauTramBT3"/>
      <sheetName val="VtuHaTheSauTRamBT9"/>
      <sheetName val="VtuHaTheSautramLienThang"/>
      <sheetName val="VTuHaTheSautramBT5"/>
      <sheetName val="VTuHaTheSautramBT2"/>
      <sheetName val="VtuHaTheSautramTTCocSoi"/>
      <sheetName val="VtuHaTheSauTBAKhoi13"/>
      <sheetName val="VtuHaTheSauTBAKhoi12"/>
      <sheetName val="VtuHaTheSauTBANgDu4"/>
      <sheetName val="VtuHaTheSauTBAHungThuy"/>
      <sheetName val="VtuHaTheSauTBAHaiSan"/>
      <sheetName val="VtuHaTheSauTBANgVanTroi1"/>
      <sheetName val="VtuHaTheSauTBANgVanTroi2"/>
      <sheetName val="VtuHaTheSauTBANguyenDu2"/>
      <sheetName val="VtuHaTheSauTBANguyenDu6"/>
      <sheetName val="VtuHaTheSauTBABenThuy1"/>
      <sheetName val="VatTuThuHoi"/>
      <sheetName val="VtuHaTheSauTBABenThuy1 (2)"/>
      <sheetName val="T.so thay doi"/>
      <sheetName val="BTHDT_DZcaothe"/>
      <sheetName val="BTHDT_TBA"/>
      <sheetName val="THXL_DZcaothe"/>
      <sheetName val="TN_DZcaothe"/>
      <sheetName val="b.THchitietDZCT"/>
      <sheetName val="tr_tinhDZcaothe"/>
      <sheetName val="THXL_TBA"/>
      <sheetName val="TN_TBA"/>
      <sheetName val="b.THchitietTBA"/>
      <sheetName val="tr_tinhTBA"/>
      <sheetName val="Khao sat"/>
      <sheetName val="TT khao sat"/>
      <sheetName val="Kluong phu"/>
      <sheetName val="Lan can"/>
      <sheetName val="Ho lan"/>
      <sheetName val="Coc tieu"/>
      <sheetName val="Bien bao"/>
      <sheetName val="Ranh"/>
      <sheetName val="Tuongchan"/>
      <sheetName val="Op mai 274"/>
      <sheetName val="Op mai 275"/>
      <sheetName val="Op mai 276"/>
      <sheetName val="Op mai 277"/>
      <sheetName val="Op mai 278"/>
      <sheetName val="Op mai 279"/>
      <sheetName val="Op mai 280"/>
      <sheetName val="Op mai 281"/>
      <sheetName val="Op mai 282"/>
      <sheetName val="Op mai 283"/>
      <sheetName val="Km274-Km275"/>
      <sheetName val="Km275-Km276"/>
      <sheetName val="Km276-Km277"/>
      <sheetName val="Km277-Km278"/>
      <sheetName val="Km278-Km279"/>
      <sheetName val="Km279-Km280"/>
      <sheetName val="Km280-Km281"/>
      <sheetName val="Km281-Km282"/>
      <sheetName val="Km282-Km283"/>
      <sheetName val="Km283-Km284"/>
      <sheetName val="Km284-Km285"/>
      <sheetName val="Nenduong"/>
      <sheetName val="Op mai 284"/>
      <sheetName val="Op mai"/>
      <sheetName val="tb1"/>
      <sheetName val="t1"/>
      <sheetName val=" t5"/>
      <sheetName val="t.4"/>
      <sheetName val=" t3 "/>
      <sheetName val="T2"/>
      <sheetName val="t"/>
      <sheetName val=" TH331"/>
      <sheetName val=" Minh ha"/>
      <sheetName val="HTay03"/>
      <sheetName val=" Ha Tay"/>
      <sheetName val="tw2"/>
      <sheetName val=" Vinhphuc"/>
      <sheetName val=" Nbinh"/>
      <sheetName val=" QVinh"/>
      <sheetName val=" TW1"/>
      <sheetName val="10000000"/>
      <sheetName val="KM"/>
      <sheetName val="KHOANMUC"/>
      <sheetName val="QTNC"/>
      <sheetName val="CPQL"/>
      <sheetName val="SANLUONG"/>
      <sheetName val="SSCP-SL"/>
      <sheetName val="CPSX"/>
      <sheetName val="KQKD"/>
      <sheetName val="CDSL (2)"/>
      <sheetName val="Sheet6"/>
      <sheetName val="Congty"/>
      <sheetName val="VPPN"/>
      <sheetName val="XN74"/>
      <sheetName val="XN54"/>
      <sheetName val="XN33"/>
      <sheetName val="NK96"/>
      <sheetName val="XL4Test5"/>
      <sheetName val="LuongT1"/>
      <sheetName val="LuongT2"/>
      <sheetName val="luongthang12"/>
      <sheetName val="LuongT11"/>
      <sheetName val="thang5"/>
      <sheetName val="T7"/>
      <sheetName val="T10"/>
      <sheetName val="T9"/>
      <sheetName val="T8"/>
      <sheetName val="thang6"/>
      <sheetName val="thang4"/>
      <sheetName val="LuongT3"/>
      <sheetName val="NKC"/>
      <sheetName val="SoquyTM"/>
      <sheetName val="TK 112"/>
      <sheetName val="TK 131"/>
      <sheetName val="TK133"/>
      <sheetName val="TK 141"/>
      <sheetName val="TK 153"/>
      <sheetName val="TK214"/>
      <sheetName val="TK 211"/>
      <sheetName val="TK 242"/>
      <sheetName val="TK33311"/>
      <sheetName val="TK331"/>
      <sheetName val="TK333"/>
      <sheetName val="TK 334"/>
      <sheetName val="TK711"/>
      <sheetName val="TK411"/>
      <sheetName val="TK421"/>
      <sheetName val="TK 511"/>
      <sheetName val="TK 515"/>
      <sheetName val="TK642"/>
      <sheetName val="TK 911"/>
      <sheetName val="TK811"/>
      <sheetName val="CDKT"/>
      <sheetName val="CDPS1"/>
      <sheetName val="KHTSCD1"/>
      <sheetName val="KHTSCD2"/>
      <sheetName val="SoCaiTM"/>
      <sheetName val="NK"/>
      <sheetName val="PhieuKT"/>
      <sheetName val="Song trai"/>
      <sheetName val="Dinh+ha nha"/>
      <sheetName val="PTLK"/>
      <sheetName val="NG k"/>
      <sheetName val="THcong"/>
      <sheetName val="BHXH"/>
      <sheetName val="BHXH12"/>
      <sheetName val="Sheet8"/>
      <sheetName val="Sheet9"/>
      <sheetName val="Km274 - Km275"/>
      <sheetName val="Km275 - Km276"/>
      <sheetName val="Km276 - Km277"/>
      <sheetName val="Km277 - Km278 "/>
      <sheetName val="Km278 - Km279"/>
      <sheetName val="Km279 - Km280"/>
      <sheetName val="Km280 - Km281"/>
      <sheetName val="Km281 - Km282"/>
      <sheetName val="Km282 - Km283"/>
      <sheetName val="Km283 - Km284"/>
      <sheetName val="Km284 - Km285"/>
      <sheetName val="Tong hop Matduong"/>
      <sheetName val="Cong D75"/>
      <sheetName val="Cong D100"/>
      <sheetName val="Cong D150"/>
      <sheetName val="Cong 2D150"/>
      <sheetName val="Cong ban 0,7x0,7"/>
      <sheetName val="Cong ban 0,8x0,8"/>
      <sheetName val="Cong ban 1x1"/>
      <sheetName val="Cong ban 1x1,2"/>
      <sheetName val="Cong ban 1,5x1,5"/>
      <sheetName val="Cong ban 2x1,5"/>
      <sheetName val="Cong ban 2x2"/>
      <sheetName val="Tong hop"/>
      <sheetName val="Tong hop (2)"/>
      <sheetName val="Cong"/>
      <sheetName val="Cong cu"/>
      <sheetName val="Dinhhinh"/>
      <sheetName val="Cot thep"/>
      <sheetName val="Cong tron D75"/>
      <sheetName val="Cong tron D100"/>
      <sheetName val="Cong tron D150"/>
      <sheetName val="Cong tron 2D150"/>
      <sheetName val="Cong ban 1,0x1,0"/>
      <sheetName val="Cong ban 1,0x1,2"/>
      <sheetName val="Cong hop 1,5x1,5"/>
      <sheetName val="Cong hop 2,0x1,5"/>
      <sheetName val="Cong hop 2,0x2,0"/>
      <sheetName val="thkl"/>
      <sheetName val="thkl (2)"/>
      <sheetName val="kht8"/>
      <sheetName val="long tec"/>
      <sheetName val="nlongt"/>
      <sheetName val="tuanb"/>
      <sheetName val="ntuanb"/>
      <sheetName val="nbinh"/>
      <sheetName val="nque"/>
      <sheetName val="ntien"/>
      <sheetName val="ntuanH"/>
      <sheetName val="nmuoi"/>
      <sheetName val="nnghia"/>
      <sheetName val="ntuanM"/>
      <sheetName val="nthi"/>
      <sheetName val="nchung"/>
      <sheetName val="nanh"/>
      <sheetName val="nthang"/>
      <sheetName val="nnguyen"/>
      <sheetName val="ntuc"/>
      <sheetName val="nngan"/>
      <sheetName val="nloi"/>
      <sheetName val="nphuock"/>
      <sheetName val="nphuoch"/>
      <sheetName val="nsonpd"/>
      <sheetName val="nphuock04"/>
      <sheetName val="nphuoch04"/>
      <sheetName val="nphuocpd04"/>
      <sheetName val="nphuocd04"/>
      <sheetName val="nphuoctr04"/>
      <sheetName val="nphuocb04"/>
      <sheetName val="socai2003-6tc"/>
      <sheetName val="SCT Cong trinh"/>
      <sheetName val="06-2003 (2)"/>
      <sheetName val="CDPS 6tc"/>
      <sheetName val="SCT Nha thau"/>
      <sheetName val="socai2003 (6tc)dp"/>
      <sheetName val="socai2003 (6tc)"/>
      <sheetName val="CDPS 6tc (2)"/>
      <sheetName val="20000000"/>
      <sheetName val="Thau"/>
      <sheetName val="CT-BT"/>
      <sheetName val="Xa"/>
      <sheetName val="Don gia CPM"/>
      <sheetName val="Tong Thieu HD cac CT-2001"/>
      <sheetName val="VL thieu HD - 2001"/>
      <sheetName val="Tong thieu HD cac CT - 2002"/>
      <sheetName val="Lan trai"/>
      <sheetName val="Van chuyen"/>
      <sheetName val="Vchuyen(C)"/>
      <sheetName val="HDong VC"/>
      <sheetName val="ThieuHD nam 2001"/>
      <sheetName val="CPChung"/>
      <sheetName val="Bang TH"/>
      <sheetName val="Tong Chinh"/>
      <sheetName val="000000000000"/>
      <sheetName val="100000000000"/>
      <sheetName val="200000000000"/>
      <sheetName val="300000000000"/>
      <sheetName val="km248"/>
      <sheetName val="Tonghop"/>
      <sheetName val="Sheet7"/>
      <sheetName val="TH du toan "/>
      <sheetName val="Du toan "/>
      <sheetName val="C.Tinh"/>
      <sheetName val="TK_cap"/>
      <sheetName val="THVDT"/>
      <sheetName val="NCLD"/>
      <sheetName val="MMTB"/>
      <sheetName val="CFSX"/>
      <sheetName val="KQ"/>
      <sheetName val="DTSL"/>
      <sheetName val="XDCBK"/>
      <sheetName val="KHTSCD"/>
      <sheetName val="XDCB"/>
      <sheetName val="TH"/>
      <sheetName val="Sheet10"/>
      <sheetName val="Nhap_lieu"/>
      <sheetName val="Khoiluong"/>
      <sheetName val="Vattu"/>
      <sheetName val="Trungchuyen"/>
      <sheetName val="Bu"/>
      <sheetName val="Chitiet"/>
      <sheetName val="GVL"/>
      <sheetName val="giai thich"/>
      <sheetName val="Heso"/>
      <sheetName val="CTDG"/>
      <sheetName val="DT - Ro"/>
      <sheetName val="TH - Ro "/>
      <sheetName val="GDT - Ro"/>
      <sheetName val="DT - TB"/>
      <sheetName val="TH - TB"/>
      <sheetName val="GDT - TB"/>
      <sheetName val="DT - NT"/>
      <sheetName val="TH - NT"/>
      <sheetName val="GDT - NT"/>
      <sheetName val="THGT"/>
      <sheetName val="cn"/>
      <sheetName val="ct"/>
      <sheetName val="Nc"/>
      <sheetName val="pt"/>
      <sheetName val="ql"/>
      <sheetName val="ql (2)"/>
      <sheetName val="4"/>
      <sheetName val="Sheet13"/>
      <sheetName val="Sheet14"/>
      <sheetName val="Sheet15"/>
      <sheetName val="Sheet16"/>
      <sheetName val="TM01"/>
      <sheetName val="CDKTKT02"/>
      <sheetName val="KQKD02-2"/>
      <sheetName val="KQKD02-2 (2)"/>
      <sheetName val="CDKTKT03"/>
      <sheetName val="DC02"/>
      <sheetName val="CDPS02"/>
      <sheetName val="KQKDKT'02-1"/>
      <sheetName val="KQKDKT'03-1"/>
      <sheetName val="DC03"/>
      <sheetName val="CDKTKT04"/>
      <sheetName val="CCPS03"/>
      <sheetName val="CDPS04"/>
      <sheetName val="KQKDKT'04-1"/>
      <sheetName val="DC04"/>
      <sheetName val="TSCD"/>
      <sheetName val="DC2002"/>
      <sheetName val="CDKTKT2002"/>
      <sheetName val="KQKD-2"/>
      <sheetName val="KQKD-2 (2)"/>
      <sheetName val="DC2003"/>
      <sheetName val="CDPS03"/>
      <sheetName val="KQKD thu2004"/>
      <sheetName val="XXXXXX_xda24_X"/>
      <sheetName val="Trich Ngang"/>
      <sheetName val="Danh sach Rieng"/>
      <sheetName val="Dia Diem Thuc Tap"/>
      <sheetName val="De Tai Thuc Tap"/>
      <sheetName val="HHVt "/>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Napheo-SPP"/>
      <sheetName val="VPLaichau"/>
      <sheetName val="VPTruongson"/>
      <sheetName val="D9"/>
      <sheetName val="TLNamChim"/>
      <sheetName val="Dancau-Q.Ninh"/>
      <sheetName val="D91"/>
      <sheetName val="Kenhta-himlam"/>
      <sheetName val="TCQ5-"/>
      <sheetName val="HDkhoanduoc"/>
      <sheetName val="TCQ1-4"/>
      <sheetName val="Khac"/>
      <sheetName val="BaTrieu-L.son"/>
      <sheetName val="SBayDBien"/>
      <sheetName val="QL32YB(12)"/>
      <sheetName val="QL32AYB"/>
      <sheetName val="THSonNam"/>
      <sheetName val="Coquan"/>
      <sheetName val="Quoclo6mchau"/>
      <sheetName val="QLo4B-LS"/>
      <sheetName val="Phanthiet"/>
      <sheetName val="Muongnhe"/>
      <sheetName val="phan tich DG"/>
      <sheetName val="gia vat lieu"/>
      <sheetName val="gia xe may"/>
      <sheetName val="gia nhan cong"/>
      <sheetName val="F ThanhTri"/>
      <sheetName val="F Gialam"/>
      <sheetName val="DG"/>
      <sheetName val="TH dam"/>
      <sheetName val="SX dam"/>
      <sheetName val="LD dam"/>
      <sheetName val="Bang gia VL"/>
      <sheetName val="Gia NC"/>
      <sheetName val="Gia may"/>
      <sheetName val="D1"/>
      <sheetName val="D2"/>
      <sheetName val="D3"/>
      <sheetName val="D4"/>
      <sheetName val="D5"/>
      <sheetName val="D6"/>
      <sheetName val="Tay ninh"/>
      <sheetName val="A.Duc"/>
      <sheetName val="TH2003"/>
      <sheetName val="CamPha"/>
      <sheetName val="MongCai"/>
      <sheetName val="30000000"/>
      <sheetName val="40000000"/>
      <sheetName val="50000000"/>
      <sheetName val="60000000"/>
      <sheetName val="70000000"/>
      <sheetName val="L-THANG03"/>
      <sheetName val="L-THANG04"/>
      <sheetName val="luongthuong"/>
      <sheetName val="tkcb-cnv"/>
      <sheetName val="KETQUAHOC"/>
      <sheetName val="KHACHSAN"/>
      <sheetName val="THANHTOAN"/>
      <sheetName val="BC-BANHANG"/>
      <sheetName val="DOANH SO"/>
      <sheetName val="BD-SINH VIEN"/>
      <sheetName val="luongsanpham"/>
      <sheetName val="TUYENSINH02"/>
      <sheetName val="cuocphi"/>
      <sheetName val="banhang"/>
      <sheetName val="bh-thang4"/>
      <sheetName val="BT1"/>
      <sheetName val="BT2"/>
      <sheetName val="BT3"/>
      <sheetName val="BT4"/>
      <sheetName val="BT5"/>
      <sheetName val="BT6"/>
      <sheetName val="BT7"/>
      <sheetName val="bt08"/>
      <sheetName val="bt9"/>
      <sheetName val="BT10"/>
      <sheetName val="bt11"/>
      <sheetName val="BT12"/>
      <sheetName val="BT13"/>
      <sheetName val="BT14"/>
      <sheetName val="bt15"/>
      <sheetName val="BT16"/>
      <sheetName val="BT18"/>
      <sheetName val="[IBASE2.XLSѝTNHNoi"/>
      <sheetName val="Co~g hop 1,5x1,5"/>
      <sheetName val="BTH"/>
      <sheetName val="luongt 13"/>
      <sheetName val="LUONG 1"/>
      <sheetName val="LUONG 2"/>
      <sheetName val="LUONG 3"/>
      <sheetName val="Luong 4"/>
      <sheetName val="CTP 4"/>
      <sheetName val="Thuno"/>
      <sheetName val="Anca 4"/>
      <sheetName val="THUONG TET"/>
      <sheetName val="thuong"/>
      <sheetName val="Ctieucnghe(12-03"/>
      <sheetName val="DmdbTVN"/>
      <sheetName val="Hsdancach"/>
      <sheetName val="TanLap"/>
      <sheetName val="CaoThang"/>
      <sheetName val="GiapKhau"/>
      <sheetName val="917"/>
      <sheetName val="CBTT"/>
      <sheetName val="TramKCS"/>
      <sheetName val="Tohop1(LD"/>
      <sheetName val="Tohop2(QL&amp;an"/>
      <sheetName val="ThunhapBQ"/>
      <sheetName val="QDgiao1"/>
      <sheetName val="So sanh"/>
      <sheetName val="NCxdcb"/>
      <sheetName val="BangTH"/>
      <sheetName val="Xaylap "/>
      <sheetName val="Nhan cong"/>
      <sheetName val="Thietbi"/>
      <sheetName val="Diengiai"/>
      <sheetName val="Vanchuyen"/>
      <sheetName val="CT 03"/>
      <sheetName val="TH 03"/>
      <sheetName val="Heso 3-2004 (3)"/>
      <sheetName val="Luong (2)"/>
      <sheetName val="heso T3"/>
      <sheetName val="heso T4"/>
      <sheetName val="heso T5"/>
      <sheetName val="Heso T6"/>
      <sheetName val="Heso T7"/>
      <sheetName val="Heso T8"/>
      <sheetName val="Heso T9"/>
      <sheetName val="Heso 2-2004"/>
      <sheetName val="Heso 3-2004"/>
      <sheetName val="chamcong"/>
      <sheetName val="Baocao"/>
      <sheetName val="Heso 3-2004 (2)"/>
      <sheetName val="T03 - 03"/>
      <sheetName val="AncaT03"/>
      <sheetName val="THL T03"/>
      <sheetName val="TTBC T03"/>
      <sheetName val="Luong noi Bo - T3"/>
      <sheetName val="Tong hop - T3"/>
      <sheetName val="Thuong Quy 3"/>
      <sheetName val="LBS"/>
      <sheetName val="Phu cap trach nhiem"/>
      <sheetName val="tmt4"/>
      <sheetName val="t3-01"/>
      <sheetName val="t4-01"/>
      <sheetName val="t5-01"/>
      <sheetName val="t6-01"/>
      <sheetName val="t7-01"/>
      <sheetName val="t8-01"/>
      <sheetName val="t9-01"/>
      <sheetName val="t10-01"/>
      <sheetName val="t11-01"/>
      <sheetName val="t12-"/>
      <sheetName val="t3"/>
      <sheetName val="t4"/>
      <sheetName val="t5"/>
      <sheetName val="t06"/>
      <sheetName val="t07"/>
      <sheetName val="t08"/>
      <sheetName val="t09"/>
      <sheetName val="t11"/>
      <sheetName val="t12"/>
      <sheetName val="0103"/>
      <sheetName val="0203"/>
      <sheetName val="th-nop"/>
      <sheetName val=" KQTH quy hoach 135"/>
      <sheetName val="Bao cao KQTH quy hoach 135"/>
      <sheetName val="HD1"/>
      <sheetName val="HD4"/>
      <sheetName val="HD3"/>
      <sheetName val="HD5"/>
      <sheetName val="HD7"/>
      <sheetName val="HD6"/>
      <sheetName val="HD2"/>
      <sheetName val="T.K H.T.T5"/>
      <sheetName val="T.K T7"/>
      <sheetName val="TK T6"/>
      <sheetName val="T.K T5"/>
      <sheetName val="Bang thong ke hang ton"/>
      <sheetName val="thong ke "/>
      <sheetName val="T.KT04"/>
      <sheetName val="Co quan TCT"/>
      <sheetName val="BOT"/>
      <sheetName val="BOT (PA chon)"/>
      <sheetName val="Yaly &amp; Ri Ninh"/>
      <sheetName val="Thuy dien Na Loi"/>
      <sheetName val="bang so sanh tong hop"/>
      <sheetName val="bang so sanh tong hop (ty le)"/>
      <sheetName val="thu nhap binh quan (2)"/>
      <sheetName val="dang huong"/>
      <sheetName val="phuong an 1"/>
      <sheetName val="phuong an 1 (2)"/>
      <sheetName val="phuong an2"/>
      <sheetName val="tong hop BQ"/>
      <sheetName val="Binhquan3"/>
      <sheetName val="tong hop BQ-1"/>
      <sheetName val="phuong an chon"/>
      <sheetName val="bang so sanh tong hop ( PA chon"/>
      <sheetName val="dang ap dung"/>
      <sheetName val="bang tong hop (dang huong)"/>
      <sheetName val=".tuanM"/>
      <sheetName val="Tkedotuoi"/>
      <sheetName val="Tkebactho"/>
      <sheetName val="nhan su"/>
      <sheetName val="2020"/>
      <sheetName val="luong cty"/>
      <sheetName val="bangluong"/>
      <sheetName val="Tkecong"/>
      <sheetName val="thunhap03"/>
      <sheetName val="thungoaiSCTX"/>
      <sheetName val="TRICH73"/>
      <sheetName val="BC TH CK (2)"/>
      <sheetName val="BC TH CK"/>
      <sheetName val="BC6tT19 food"/>
      <sheetName val="BC6tT19"/>
      <sheetName val="BC6tT18"/>
      <sheetName val="BC6tT18 - Food"/>
      <sheetName val="CTTH"/>
      <sheetName val="BC6tT17"/>
      <sheetName val="BCCK 4"/>
      <sheetName val="BCFood- T16"/>
      <sheetName val="BC6tT16"/>
      <sheetName val="BCFood- T15"/>
      <sheetName val="BC6tT15"/>
      <sheetName val="BCFood- T14"/>
      <sheetName val="BC6tT14"/>
      <sheetName val="BCFood- T13"/>
      <sheetName val="BC6tT13"/>
      <sheetName val="THCK3"/>
      <sheetName val="BC6tT12"/>
      <sheetName val="BC6tT11"/>
      <sheetName val="BC6tT10"/>
      <sheetName val="BC6tT9"/>
      <sheetName val="TH CK2"/>
      <sheetName val="BC6tT8"/>
      <sheetName val="BC6tT7"/>
      <sheetName val="BC6tT5"/>
      <sheetName val="BC6tT52 (3)"/>
      <sheetName val="BCTH"/>
      <sheetName val="BC6tT4"/>
      <sheetName val="BC6tT3"/>
      <sheetName val="BC6tT2"/>
      <sheetName val="BC6tT1"/>
      <sheetName val="BC6tT52 (2)"/>
      <sheetName val="BC6tT52"/>
      <sheetName val="BC6tT51"/>
      <sheetName val="BC6tT50"/>
      <sheetName val="BC6tT49"/>
      <sheetName val="TCK 12"/>
      <sheetName val="BC6tT48"/>
      <sheetName val="BC6tT47"/>
      <sheetName val="BC6tT46"/>
      <sheetName val="BC6tT45"/>
      <sheetName val="Tong CK"/>
      <sheetName val="BC6tT44"/>
      <sheetName val="BC6tT43"/>
      <sheetName val="BC6t"/>
      <sheetName val="T42"/>
      <sheetName val="T41"/>
      <sheetName val="T40"/>
      <sheetName val="bcth 05-04"/>
      <sheetName val="baocao 05-04"/>
      <sheetName val="bcth04-04"/>
      <sheetName val="baocao04-04"/>
      <sheetName val="bcth03-04"/>
      <sheetName val="baocao03-04"/>
      <sheetName val="bcth02-04"/>
      <sheetName val="baocao02-04"/>
      <sheetName val="bcth01-04"/>
      <sheetName val="baocao01-04"/>
      <sheetName val="Thi_sinh"/>
      <sheetName val="Luong"/>
      <sheetName val="HethongDebai"/>
      <sheetName val="TH131"/>
      <sheetName val="TH155&amp;156"/>
      <sheetName val="TH152"/>
      <sheetName val="TH153"/>
      <sheetName val="TH331"/>
      <sheetName val="KhoDL"/>
      <sheetName val="THSPHH"/>
      <sheetName val="THVL"/>
      <sheetName val="DMTK"/>
      <sheetName val="DMKH"/>
      <sheetName val="DMNB"/>
      <sheetName val="DMNV"/>
      <sheetName val="CV di trong  dong"/>
      <sheetName val="Sheed5"/>
      <sheetName val="TL"/>
      <sheetName val="GK"/>
      <sheetName val="CB"/>
      <sheetName val="VP"/>
      <sheetName val="Km274-Km274"/>
      <sheetName val="Km27'-Km278"/>
      <sheetName val="[IBASE2.XLS_Tong hop Matduong"/>
      <sheetName val=""/>
      <sheetName val="BaTrieu-L.con"/>
      <sheetName val="EDT - Ro"/>
      <sheetName val="CoquyTM"/>
      <sheetName val="20+590"/>
      <sheetName val="20+1218"/>
      <sheetName val="22+456"/>
      <sheetName val="23+200"/>
      <sheetName val="23+327"/>
      <sheetName val="23+468"/>
      <sheetName val="23+563"/>
      <sheetName val="24+520"/>
      <sheetName val="25"/>
      <sheetName val="Luu goc"/>
      <sheetName val="km22+93.86-km22+121.86"/>
      <sheetName val="km22+177.14-km22+205.64"/>
      <sheetName val="Bang 20-25"/>
      <sheetName val="km22+267.96-km22+283.96"/>
      <sheetName val="km22+304.31-km22+344.31"/>
      <sheetName val="TH_BQ"/>
      <sheetName val="Km282-Km_x0003__x0000_3"/>
      <sheetName val="GIA NUOC"/>
    </sheetNames>
    <sheetDataSet>
      <sheetData sheetId="0" refreshError="1">
        <row r="7">
          <cell r="AH7" t="str">
            <v>SP1</v>
          </cell>
          <cell r="AI7" t="str">
            <v>SOLVENT CLEANING   (SSPC-SP-1)</v>
          </cell>
          <cell r="AJ7">
            <v>60</v>
          </cell>
          <cell r="AK7">
            <v>60</v>
          </cell>
          <cell r="AL7">
            <v>60</v>
          </cell>
        </row>
        <row r="8">
          <cell r="AH8" t="str">
            <v>SP2</v>
          </cell>
          <cell r="AI8" t="str">
            <v>HAND CLEANING   (SSPC-SP-2)</v>
          </cell>
          <cell r="AJ8">
            <v>50</v>
          </cell>
          <cell r="AK8">
            <v>50</v>
          </cell>
          <cell r="AL8">
            <v>50</v>
          </cell>
        </row>
        <row r="9">
          <cell r="AH9" t="str">
            <v>SP3</v>
          </cell>
          <cell r="AI9" t="str">
            <v>POWER CLEANING   (SSPC-SP-3)</v>
          </cell>
          <cell r="AJ9">
            <v>50</v>
          </cell>
          <cell r="AK9">
            <v>50</v>
          </cell>
          <cell r="AL9">
            <v>50</v>
          </cell>
        </row>
        <row r="10">
          <cell r="AH10" t="str">
            <v>SP5</v>
          </cell>
          <cell r="AI10" t="str">
            <v>WHITE METAL BLAST   (SSPC-SP-5)</v>
          </cell>
          <cell r="AJ10">
            <v>90</v>
          </cell>
          <cell r="AK10">
            <v>90</v>
          </cell>
          <cell r="AL10">
            <v>90</v>
          </cell>
        </row>
        <row r="11">
          <cell r="AH11" t="str">
            <v>SP6</v>
          </cell>
          <cell r="AI11" t="str">
            <v>COMMERCIAL BLAST (SSPC-SP-6)</v>
          </cell>
          <cell r="AJ11">
            <v>70</v>
          </cell>
          <cell r="AK11">
            <v>70</v>
          </cell>
          <cell r="AL11">
            <v>70</v>
          </cell>
        </row>
        <row r="12">
          <cell r="AH12" t="str">
            <v>SP7</v>
          </cell>
          <cell r="AI12" t="str">
            <v>BRUSH OFF BLAST CLEANING (SSPC-SP7)</v>
          </cell>
          <cell r="AJ12">
            <v>50</v>
          </cell>
          <cell r="AK12">
            <v>50</v>
          </cell>
          <cell r="AL12">
            <v>50</v>
          </cell>
        </row>
        <row r="13">
          <cell r="AH13" t="str">
            <v>SP8</v>
          </cell>
          <cell r="AI13" t="str">
            <v>PICKLING  (SSPC-SP-8)</v>
          </cell>
          <cell r="AJ13">
            <v>350</v>
          </cell>
          <cell r="AK13">
            <v>350</v>
          </cell>
          <cell r="AL13">
            <v>350</v>
          </cell>
        </row>
        <row r="14">
          <cell r="AH14" t="str">
            <v>SP10</v>
          </cell>
          <cell r="AI14" t="str">
            <v>NEAR WHITE BLAST (SSPC-SP-10)</v>
          </cell>
          <cell r="AJ14">
            <v>80</v>
          </cell>
          <cell r="AK14">
            <v>80</v>
          </cell>
          <cell r="AL14">
            <v>80</v>
          </cell>
        </row>
        <row r="16">
          <cell r="AH16" t="str">
            <v>RLP</v>
          </cell>
          <cell r="AI16" t="str">
            <v>RED LEAD PRIMER</v>
          </cell>
          <cell r="AJ16" t="str">
            <v>0101</v>
          </cell>
          <cell r="AK16" t="str">
            <v>905(OP-91)</v>
          </cell>
          <cell r="AL16" t="str">
            <v>210</v>
          </cell>
          <cell r="AM16">
            <v>1</v>
          </cell>
          <cell r="AN16">
            <v>9.1999999999999993</v>
          </cell>
          <cell r="AO16">
            <v>9.6999999999999993</v>
          </cell>
          <cell r="AP16">
            <v>14.8</v>
          </cell>
          <cell r="AQ16">
            <v>47.83</v>
          </cell>
          <cell r="AR16">
            <v>45.36</v>
          </cell>
          <cell r="AS16">
            <v>38.51</v>
          </cell>
          <cell r="AT16">
            <v>440</v>
          </cell>
          <cell r="AU16">
            <v>440</v>
          </cell>
          <cell r="AV16">
            <v>570</v>
          </cell>
        </row>
        <row r="17">
          <cell r="AH17" t="str">
            <v>ERLP</v>
          </cell>
          <cell r="AI17" t="str">
            <v>RED LEAD PRIMER</v>
          </cell>
          <cell r="AJ17" t="str">
            <v>0102</v>
          </cell>
          <cell r="AK17" t="str">
            <v>906(OP-92)</v>
          </cell>
          <cell r="AL17" t="str">
            <v>220</v>
          </cell>
          <cell r="AM17">
            <v>1</v>
          </cell>
          <cell r="AN17">
            <v>8.7799999999999994</v>
          </cell>
          <cell r="AO17">
            <v>10</v>
          </cell>
          <cell r="AP17">
            <v>12.4</v>
          </cell>
          <cell r="AQ17">
            <v>47.83</v>
          </cell>
          <cell r="AR17">
            <v>42</v>
          </cell>
          <cell r="AS17">
            <v>38.71</v>
          </cell>
          <cell r="AT17">
            <v>420</v>
          </cell>
          <cell r="AU17">
            <v>420</v>
          </cell>
          <cell r="AV17">
            <v>480</v>
          </cell>
        </row>
        <row r="18">
          <cell r="AI18" t="str">
            <v>B P RED LEAD PRIMER</v>
          </cell>
          <cell r="AJ18" t="str">
            <v>0103</v>
          </cell>
          <cell r="AK18" t="str">
            <v>911</v>
          </cell>
          <cell r="AL18">
            <v>0</v>
          </cell>
          <cell r="AM18">
            <v>1</v>
          </cell>
          <cell r="AN18">
            <v>8.44</v>
          </cell>
          <cell r="AO18">
            <v>9</v>
          </cell>
          <cell r="AP18">
            <v>0</v>
          </cell>
          <cell r="AQ18">
            <v>45</v>
          </cell>
          <cell r="AR18">
            <v>42.22</v>
          </cell>
          <cell r="AS18">
            <v>0</v>
          </cell>
          <cell r="AT18">
            <v>380</v>
          </cell>
          <cell r="AU18">
            <v>380</v>
          </cell>
        </row>
        <row r="19">
          <cell r="AH19" t="str">
            <v>ATP</v>
          </cell>
          <cell r="AI19" t="str">
            <v xml:space="preserve">ALUMINUM TRIPOLYPHOSPHATE PRIMER </v>
          </cell>
          <cell r="AJ19" t="str">
            <v>0107</v>
          </cell>
          <cell r="AK19" t="str">
            <v>992</v>
          </cell>
          <cell r="AL19" t="str">
            <v>221</v>
          </cell>
          <cell r="AM19">
            <v>1</v>
          </cell>
          <cell r="AN19">
            <v>12.6</v>
          </cell>
          <cell r="AO19">
            <v>7.09</v>
          </cell>
          <cell r="AP19">
            <v>11.4</v>
          </cell>
          <cell r="AQ19">
            <v>39.68</v>
          </cell>
          <cell r="AR19">
            <v>42.31</v>
          </cell>
          <cell r="AS19">
            <v>38.6</v>
          </cell>
          <cell r="AT19">
            <v>500</v>
          </cell>
          <cell r="AU19">
            <v>300</v>
          </cell>
          <cell r="AV19">
            <v>440</v>
          </cell>
        </row>
        <row r="20">
          <cell r="AH20" t="str">
            <v>AZCP</v>
          </cell>
          <cell r="AI20" t="str">
            <v xml:space="preserve">ALKYD ZINC CHROMATE PRIMER </v>
          </cell>
          <cell r="AJ20" t="str">
            <v>0111</v>
          </cell>
          <cell r="AK20" t="str">
            <v>907(OP-93)</v>
          </cell>
          <cell r="AL20" t="str">
            <v>240</v>
          </cell>
          <cell r="AM20">
            <v>1</v>
          </cell>
          <cell r="AN20">
            <v>10.9</v>
          </cell>
          <cell r="AO20">
            <v>10.6</v>
          </cell>
          <cell r="AP20">
            <v>9</v>
          </cell>
          <cell r="AQ20">
            <v>40.369999999999997</v>
          </cell>
          <cell r="AR20">
            <v>41.51</v>
          </cell>
          <cell r="AS20">
            <v>40.89</v>
          </cell>
          <cell r="AT20">
            <v>440</v>
          </cell>
          <cell r="AU20">
            <v>440</v>
          </cell>
          <cell r="AV20">
            <v>368</v>
          </cell>
        </row>
        <row r="21">
          <cell r="AH21" t="str">
            <v>ROP</v>
          </cell>
          <cell r="AI21" t="str">
            <v xml:space="preserve">RED OXIDE PRIMER </v>
          </cell>
          <cell r="AJ21" t="str">
            <v>0121</v>
          </cell>
          <cell r="AK21" t="str">
            <v>904(OP-95)</v>
          </cell>
          <cell r="AL21" t="str">
            <v>230</v>
          </cell>
          <cell r="AM21">
            <v>1</v>
          </cell>
          <cell r="AN21">
            <v>6.5</v>
          </cell>
          <cell r="AO21">
            <v>8.1999999999999993</v>
          </cell>
          <cell r="AP21">
            <v>5.2</v>
          </cell>
          <cell r="AQ21">
            <v>46.15</v>
          </cell>
          <cell r="AR21">
            <v>41.46</v>
          </cell>
          <cell r="AS21">
            <v>57.12</v>
          </cell>
          <cell r="AT21">
            <v>300</v>
          </cell>
          <cell r="AU21">
            <v>340</v>
          </cell>
          <cell r="AV21">
            <v>297</v>
          </cell>
        </row>
        <row r="22">
          <cell r="AH22" t="str">
            <v>GS</v>
          </cell>
          <cell r="AI22" t="str">
            <v xml:space="preserve">GRAY SURFACE </v>
          </cell>
          <cell r="AJ22" t="str">
            <v>0141</v>
          </cell>
          <cell r="AK22" t="str">
            <v>501</v>
          </cell>
          <cell r="AL22" t="str">
            <v>090</v>
          </cell>
          <cell r="AM22">
            <v>1</v>
          </cell>
          <cell r="AN22">
            <v>8.1</v>
          </cell>
          <cell r="AO22">
            <v>12.1</v>
          </cell>
          <cell r="AP22">
            <v>12.6</v>
          </cell>
          <cell r="AQ22">
            <v>37.04</v>
          </cell>
          <cell r="AR22">
            <v>37.19</v>
          </cell>
          <cell r="AS22">
            <v>37.94</v>
          </cell>
          <cell r="AT22">
            <v>300</v>
          </cell>
          <cell r="AU22">
            <v>450</v>
          </cell>
          <cell r="AV22">
            <v>478</v>
          </cell>
        </row>
        <row r="23">
          <cell r="AH23" t="str">
            <v>RMP</v>
          </cell>
          <cell r="AI23" t="str">
            <v>READY-MIXED PAINT</v>
          </cell>
          <cell r="AJ23" t="str">
            <v>0151</v>
          </cell>
          <cell r="AK23" t="str">
            <v>111</v>
          </cell>
          <cell r="AL23" t="str">
            <v>100</v>
          </cell>
          <cell r="AM23">
            <v>1</v>
          </cell>
          <cell r="AN23">
            <v>10.9</v>
          </cell>
          <cell r="AO23">
            <v>9.6</v>
          </cell>
          <cell r="AP23">
            <v>10</v>
          </cell>
          <cell r="AQ23">
            <v>41.28</v>
          </cell>
          <cell r="AR23">
            <v>41.67</v>
          </cell>
          <cell r="AS23">
            <v>38</v>
          </cell>
          <cell r="AT23">
            <v>450</v>
          </cell>
          <cell r="AU23">
            <v>400</v>
          </cell>
          <cell r="AV23">
            <v>380</v>
          </cell>
        </row>
        <row r="24">
          <cell r="AH24" t="str">
            <v>FRMP</v>
          </cell>
          <cell r="AI24" t="str">
            <v xml:space="preserve">FLAT READY-MIXED PAINT </v>
          </cell>
          <cell r="AJ24" t="str">
            <v>0153</v>
          </cell>
          <cell r="AK24" t="str">
            <v>508</v>
          </cell>
          <cell r="AL24">
            <v>0</v>
          </cell>
          <cell r="AM24">
            <v>1</v>
          </cell>
          <cell r="AN24">
            <v>11.8</v>
          </cell>
          <cell r="AO24">
            <v>9.4</v>
          </cell>
          <cell r="AP24">
            <v>0</v>
          </cell>
          <cell r="AQ24">
            <v>36.44</v>
          </cell>
          <cell r="AR24">
            <v>37.229999999999997</v>
          </cell>
          <cell r="AS24">
            <v>0</v>
          </cell>
          <cell r="AT24">
            <v>430</v>
          </cell>
          <cell r="AU24">
            <v>350</v>
          </cell>
        </row>
        <row r="25">
          <cell r="AH25" t="str">
            <v>AE</v>
          </cell>
          <cell r="AI25" t="str">
            <v xml:space="preserve">ALKYD ENAMEL </v>
          </cell>
          <cell r="AJ25" t="str">
            <v>0162</v>
          </cell>
          <cell r="AK25" t="str">
            <v>502</v>
          </cell>
          <cell r="AL25" t="str">
            <v>110</v>
          </cell>
          <cell r="AM25">
            <v>1</v>
          </cell>
          <cell r="AN25">
            <v>11.9</v>
          </cell>
          <cell r="AO25">
            <v>12.4</v>
          </cell>
          <cell r="AP25">
            <v>12</v>
          </cell>
          <cell r="AQ25">
            <v>35.29</v>
          </cell>
          <cell r="AR25">
            <v>37.1</v>
          </cell>
          <cell r="AS25">
            <v>37.92</v>
          </cell>
          <cell r="AT25">
            <v>420</v>
          </cell>
          <cell r="AU25">
            <v>460</v>
          </cell>
          <cell r="AV25">
            <v>455</v>
          </cell>
        </row>
        <row r="26">
          <cell r="AH26" t="str">
            <v>AP</v>
          </cell>
          <cell r="AI26" t="str">
            <v>ALUMIN PAINT</v>
          </cell>
          <cell r="AJ26" t="str">
            <v>0152</v>
          </cell>
          <cell r="AK26" t="str">
            <v>103</v>
          </cell>
          <cell r="AL26" t="str">
            <v>310</v>
          </cell>
          <cell r="AM26">
            <v>1</v>
          </cell>
          <cell r="AN26">
            <v>10.9</v>
          </cell>
          <cell r="AO26">
            <v>13.5</v>
          </cell>
          <cell r="AP26">
            <v>13.5</v>
          </cell>
          <cell r="AQ26">
            <v>36.700000000000003</v>
          </cell>
          <cell r="AR26">
            <v>34.07</v>
          </cell>
          <cell r="AS26">
            <v>32.44</v>
          </cell>
          <cell r="AT26">
            <v>400</v>
          </cell>
          <cell r="AU26">
            <v>460</v>
          </cell>
          <cell r="AV26">
            <v>438</v>
          </cell>
        </row>
        <row r="27">
          <cell r="AH27" t="str">
            <v>AMF</v>
          </cell>
          <cell r="AI27" t="str">
            <v>PHEN0LIC-MODIFIED ALKYD M.I.O.FINISH</v>
          </cell>
          <cell r="AJ27" t="str">
            <v>4690(Ar-900)</v>
          </cell>
          <cell r="AK27">
            <v>0</v>
          </cell>
          <cell r="AL27" t="str">
            <v>800</v>
          </cell>
          <cell r="AM27">
            <v>1</v>
          </cell>
          <cell r="AN27">
            <v>19.16</v>
          </cell>
          <cell r="AO27">
            <v>0</v>
          </cell>
          <cell r="AP27">
            <v>17.8</v>
          </cell>
          <cell r="AQ27">
            <v>26.1</v>
          </cell>
          <cell r="AR27">
            <v>0</v>
          </cell>
          <cell r="AS27">
            <v>37.869999999999997</v>
          </cell>
          <cell r="AT27">
            <v>500</v>
          </cell>
          <cell r="AU27">
            <v>0</v>
          </cell>
          <cell r="AV27">
            <v>674</v>
          </cell>
        </row>
        <row r="28">
          <cell r="AH28" t="str">
            <v>GP</v>
          </cell>
          <cell r="AI28" t="str">
            <v xml:space="preserve">GALVAN. STEEL SHEET EHULSION PAINT </v>
          </cell>
          <cell r="AJ28">
            <v>0</v>
          </cell>
          <cell r="AK28" t="str">
            <v>100(OM-12)</v>
          </cell>
          <cell r="AL28">
            <v>0</v>
          </cell>
          <cell r="AM28">
            <v>1</v>
          </cell>
          <cell r="AN28">
            <v>0</v>
          </cell>
          <cell r="AO28">
            <v>14.3</v>
          </cell>
          <cell r="AP28">
            <v>0</v>
          </cell>
          <cell r="AQ28">
            <v>0</v>
          </cell>
          <cell r="AR28">
            <v>47.55</v>
          </cell>
          <cell r="AS28">
            <v>0</v>
          </cell>
          <cell r="AT28">
            <v>0</v>
          </cell>
          <cell r="AU28">
            <v>680</v>
          </cell>
        </row>
        <row r="29">
          <cell r="AI29" t="str">
            <v xml:space="preserve">EPOXY RESIN </v>
          </cell>
        </row>
        <row r="30">
          <cell r="AH30" t="str">
            <v>ERLP</v>
          </cell>
          <cell r="AI30" t="str">
            <v xml:space="preserve">EPOXY RED LEAD PRIMER </v>
          </cell>
          <cell r="AJ30" t="str">
            <v>0401</v>
          </cell>
          <cell r="AK30" t="str">
            <v>1007(EP-01)</v>
          </cell>
          <cell r="AL30">
            <v>0</v>
          </cell>
          <cell r="AM30">
            <v>1</v>
          </cell>
          <cell r="AN30">
            <v>13.7</v>
          </cell>
          <cell r="AO30">
            <v>11.9</v>
          </cell>
          <cell r="AP30">
            <v>0</v>
          </cell>
          <cell r="AQ30">
            <v>41.61</v>
          </cell>
          <cell r="AR30">
            <v>47.9</v>
          </cell>
          <cell r="AS30">
            <v>0</v>
          </cell>
          <cell r="AT30">
            <v>570</v>
          </cell>
          <cell r="AU30">
            <v>570</v>
          </cell>
        </row>
        <row r="31">
          <cell r="AH31" t="str">
            <v>EZCP</v>
          </cell>
          <cell r="AI31" t="str">
            <v xml:space="preserve">EPOXY ZINC CHROMATE PRIMER </v>
          </cell>
          <cell r="AJ31" t="str">
            <v>0411</v>
          </cell>
          <cell r="AK31" t="str">
            <v>1008(EP-09)</v>
          </cell>
          <cell r="AL31" t="str">
            <v>56</v>
          </cell>
          <cell r="AM31">
            <v>1</v>
          </cell>
          <cell r="AN31">
            <v>13.7</v>
          </cell>
          <cell r="AO31">
            <v>13.2</v>
          </cell>
          <cell r="AP31">
            <v>15.7</v>
          </cell>
          <cell r="AQ31">
            <v>41.61</v>
          </cell>
          <cell r="AR31">
            <v>43.18</v>
          </cell>
          <cell r="AS31">
            <v>57.32</v>
          </cell>
          <cell r="AT31">
            <v>570</v>
          </cell>
          <cell r="AU31">
            <v>570</v>
          </cell>
          <cell r="AV31">
            <v>900</v>
          </cell>
        </row>
        <row r="32">
          <cell r="AH32" t="str">
            <v>EZRP</v>
          </cell>
          <cell r="AI32" t="str">
            <v xml:space="preserve">EPOXY ZINC RICH PRIMER </v>
          </cell>
          <cell r="AJ32" t="str">
            <v>0416</v>
          </cell>
          <cell r="AK32" t="str">
            <v>1006(EP-03)</v>
          </cell>
          <cell r="AL32" t="str">
            <v>63</v>
          </cell>
          <cell r="AM32">
            <v>1</v>
          </cell>
          <cell r="AN32">
            <v>24.9</v>
          </cell>
          <cell r="AO32">
            <v>18.899999999999999</v>
          </cell>
          <cell r="AP32">
            <v>44.29</v>
          </cell>
          <cell r="AQ32">
            <v>44.18</v>
          </cell>
          <cell r="AR32">
            <v>52.91</v>
          </cell>
          <cell r="AS32">
            <v>29.35</v>
          </cell>
          <cell r="AT32">
            <v>1100</v>
          </cell>
          <cell r="AU32">
            <v>1000</v>
          </cell>
          <cell r="AV32">
            <v>1300</v>
          </cell>
        </row>
        <row r="33">
          <cell r="AH33" t="str">
            <v>EROP</v>
          </cell>
          <cell r="AI33" t="str">
            <v xml:space="preserve">EPOXY RED OXIDE PRIMER </v>
          </cell>
          <cell r="AJ33" t="str">
            <v>0421(Z-500)</v>
          </cell>
          <cell r="AK33" t="str">
            <v>1009(EP-02)</v>
          </cell>
          <cell r="AL33" t="str">
            <v>87</v>
          </cell>
          <cell r="AM33">
            <v>1</v>
          </cell>
          <cell r="AN33">
            <v>11.3</v>
          </cell>
          <cell r="AO33">
            <v>10.9</v>
          </cell>
          <cell r="AP33">
            <v>28.1</v>
          </cell>
          <cell r="AQ33">
            <v>41.59</v>
          </cell>
          <cell r="AR33">
            <v>43.12</v>
          </cell>
          <cell r="AS33">
            <v>39.15</v>
          </cell>
          <cell r="AT33">
            <v>470</v>
          </cell>
          <cell r="AU33">
            <v>470</v>
          </cell>
          <cell r="AV33">
            <v>1100</v>
          </cell>
        </row>
        <row r="34">
          <cell r="AH34" t="str">
            <v>EV</v>
          </cell>
          <cell r="AI34" t="str">
            <v xml:space="preserve">EPOXY VARNISH </v>
          </cell>
          <cell r="AJ34" t="str">
            <v>0450</v>
          </cell>
          <cell r="AK34" t="str">
            <v>1010</v>
          </cell>
          <cell r="AL34" t="str">
            <v>46</v>
          </cell>
          <cell r="AM34">
            <v>1</v>
          </cell>
          <cell r="AN34">
            <v>19</v>
          </cell>
          <cell r="AO34">
            <v>19.399999999999999</v>
          </cell>
          <cell r="AP34">
            <v>21.1</v>
          </cell>
          <cell r="AQ34">
            <v>28.95</v>
          </cell>
          <cell r="AR34">
            <v>28.35</v>
          </cell>
          <cell r="AS34">
            <v>26.07</v>
          </cell>
          <cell r="AT34">
            <v>550</v>
          </cell>
          <cell r="AU34">
            <v>550</v>
          </cell>
          <cell r="AV34">
            <v>550</v>
          </cell>
        </row>
        <row r="35">
          <cell r="AH35" t="str">
            <v>EFC</v>
          </cell>
          <cell r="AI35" t="str">
            <v xml:space="preserve">EPOXY FINISH COATING </v>
          </cell>
          <cell r="AJ35" t="str">
            <v>0451</v>
          </cell>
          <cell r="AK35" t="str">
            <v>1001(EP-04)</v>
          </cell>
          <cell r="AL35" t="str">
            <v>86</v>
          </cell>
          <cell r="AM35">
            <v>1</v>
          </cell>
          <cell r="AN35">
            <v>16.8</v>
          </cell>
          <cell r="AO35">
            <v>18.3</v>
          </cell>
          <cell r="AP35">
            <v>34.9</v>
          </cell>
          <cell r="AQ35">
            <v>41.67</v>
          </cell>
          <cell r="AR35">
            <v>38.25</v>
          </cell>
          <cell r="AS35">
            <v>22.92</v>
          </cell>
          <cell r="AT35">
            <v>700</v>
          </cell>
          <cell r="AU35">
            <v>700</v>
          </cell>
          <cell r="AV35">
            <v>800</v>
          </cell>
        </row>
        <row r="36">
          <cell r="AH36" t="str">
            <v>CTE</v>
          </cell>
          <cell r="AI36" t="str">
            <v xml:space="preserve">COAL TAR EPOXY HB </v>
          </cell>
          <cell r="AJ36" t="str">
            <v>0459</v>
          </cell>
          <cell r="AK36" t="str">
            <v>1004(EP-06)</v>
          </cell>
          <cell r="AL36" t="str">
            <v>58</v>
          </cell>
          <cell r="AM36">
            <v>1</v>
          </cell>
          <cell r="AN36">
            <v>7.9</v>
          </cell>
          <cell r="AO36">
            <v>7.6</v>
          </cell>
          <cell r="AP36">
            <v>0</v>
          </cell>
          <cell r="AQ36">
            <v>50.63</v>
          </cell>
          <cell r="AR36">
            <v>52.63</v>
          </cell>
          <cell r="AS36">
            <v>0</v>
          </cell>
          <cell r="AT36">
            <v>400</v>
          </cell>
          <cell r="AU36">
            <v>400</v>
          </cell>
          <cell r="AV36">
            <v>700</v>
          </cell>
        </row>
        <row r="37">
          <cell r="AH37" t="str">
            <v>IZRP</v>
          </cell>
          <cell r="AI37" t="str">
            <v xml:space="preserve">INORGANIC ZINC RICH PRIMER </v>
          </cell>
          <cell r="AJ37" t="str">
            <v>4120(Z-120HB)</v>
          </cell>
          <cell r="AK37" t="str">
            <v>1011(IZ-01)</v>
          </cell>
          <cell r="AL37" t="str">
            <v>33</v>
          </cell>
          <cell r="AM37">
            <v>1</v>
          </cell>
          <cell r="AN37">
            <v>19.399999999999999</v>
          </cell>
          <cell r="AO37">
            <v>15.6</v>
          </cell>
          <cell r="AP37">
            <v>30.3</v>
          </cell>
          <cell r="AQ37">
            <v>56.7</v>
          </cell>
          <cell r="AR37">
            <v>64.099999999999994</v>
          </cell>
          <cell r="AS37">
            <v>42.9</v>
          </cell>
          <cell r="AT37">
            <v>1100</v>
          </cell>
          <cell r="AU37">
            <v>1000</v>
          </cell>
          <cell r="AV37">
            <v>1300</v>
          </cell>
        </row>
        <row r="38">
          <cell r="AH38" t="str">
            <v>EATP</v>
          </cell>
          <cell r="AI38" t="str">
            <v>EPOXY ALUMINUM TRIPOLYPHOSPHATE PRIMER</v>
          </cell>
          <cell r="AJ38" t="str">
            <v>A-536</v>
          </cell>
          <cell r="AK38" t="str">
            <v>1075</v>
          </cell>
          <cell r="AL38" t="str">
            <v>57</v>
          </cell>
          <cell r="AM38">
            <v>1</v>
          </cell>
          <cell r="AN38">
            <v>18.7</v>
          </cell>
          <cell r="AO38">
            <v>14.7</v>
          </cell>
          <cell r="AP38">
            <v>15.5</v>
          </cell>
          <cell r="AQ38">
            <v>42.78</v>
          </cell>
          <cell r="AR38">
            <v>42.86</v>
          </cell>
          <cell r="AS38">
            <v>39.03</v>
          </cell>
          <cell r="AT38">
            <v>800</v>
          </cell>
          <cell r="AU38">
            <v>630</v>
          </cell>
          <cell r="AV38">
            <v>605</v>
          </cell>
        </row>
        <row r="39">
          <cell r="AH39" t="str">
            <v>EBZRP</v>
          </cell>
          <cell r="AI39" t="str">
            <v xml:space="preserve">EPOXY CURED BASED ZINC RICH PRIMER </v>
          </cell>
          <cell r="AJ39" t="str">
            <v>4180(Z-800)</v>
          </cell>
          <cell r="AK39" t="str">
            <v>1002</v>
          </cell>
          <cell r="AL39">
            <v>0</v>
          </cell>
          <cell r="AM39">
            <v>1</v>
          </cell>
          <cell r="AN39">
            <v>27.3</v>
          </cell>
          <cell r="AO39">
            <v>15.7</v>
          </cell>
          <cell r="AP39">
            <v>0</v>
          </cell>
          <cell r="AQ39">
            <v>40.29</v>
          </cell>
          <cell r="AR39">
            <v>38.22</v>
          </cell>
          <cell r="AS39">
            <v>0</v>
          </cell>
          <cell r="AT39">
            <v>1100</v>
          </cell>
          <cell r="AU39">
            <v>600</v>
          </cell>
        </row>
        <row r="40">
          <cell r="AH40" t="str">
            <v>HBEP</v>
          </cell>
          <cell r="AI40" t="str">
            <v>HIGH BUILD EPOXY POLYAMINE CURED</v>
          </cell>
          <cell r="AJ40" t="str">
            <v>4418(A-418)</v>
          </cell>
          <cell r="AK40" t="str">
            <v>1015</v>
          </cell>
          <cell r="AL40">
            <v>0</v>
          </cell>
          <cell r="AM40">
            <v>1</v>
          </cell>
          <cell r="AN40">
            <v>18.3</v>
          </cell>
          <cell r="AO40">
            <v>13.1</v>
          </cell>
          <cell r="AP40">
            <v>0</v>
          </cell>
          <cell r="AQ40">
            <v>65.569999999999993</v>
          </cell>
          <cell r="AR40">
            <v>83.97</v>
          </cell>
          <cell r="AS40">
            <v>0</v>
          </cell>
          <cell r="AT40">
            <v>1200</v>
          </cell>
          <cell r="AU40">
            <v>1100</v>
          </cell>
        </row>
        <row r="41">
          <cell r="AH41" t="str">
            <v>HSCP</v>
          </cell>
          <cell r="AI41" t="str">
            <v>HIGH SOILD EPOXY POLYAMINE CURED PRIMER</v>
          </cell>
          <cell r="AJ41" t="str">
            <v>4418(A-448)</v>
          </cell>
          <cell r="AK41">
            <v>1017</v>
          </cell>
          <cell r="AL41">
            <v>0</v>
          </cell>
          <cell r="AM41">
            <v>1</v>
          </cell>
          <cell r="AN41">
            <v>20.309999999999999</v>
          </cell>
          <cell r="AO41">
            <v>13.1</v>
          </cell>
          <cell r="AP41">
            <v>0</v>
          </cell>
          <cell r="AQ41">
            <v>64</v>
          </cell>
          <cell r="AR41">
            <v>83.97</v>
          </cell>
          <cell r="AS41">
            <v>0</v>
          </cell>
          <cell r="AT41">
            <v>1300</v>
          </cell>
          <cell r="AU41">
            <v>1100</v>
          </cell>
        </row>
        <row r="42">
          <cell r="AH42" t="str">
            <v>EEA</v>
          </cell>
          <cell r="AI42" t="str">
            <v>EPOXY ENAMEL AMINE ADDUCT CURED</v>
          </cell>
          <cell r="AJ42" t="str">
            <v>4450(A-500)</v>
          </cell>
          <cell r="AK42" t="str">
            <v>1014</v>
          </cell>
          <cell r="AL42">
            <v>0</v>
          </cell>
          <cell r="AM42">
            <v>1</v>
          </cell>
          <cell r="AN42">
            <v>23.8</v>
          </cell>
          <cell r="AO42">
            <v>11.4</v>
          </cell>
          <cell r="AP42">
            <v>0</v>
          </cell>
          <cell r="AQ42">
            <v>37.82</v>
          </cell>
          <cell r="AR42">
            <v>83.33</v>
          </cell>
          <cell r="AS42">
            <v>0</v>
          </cell>
          <cell r="AT42">
            <v>900</v>
          </cell>
          <cell r="AU42">
            <v>950</v>
          </cell>
        </row>
        <row r="43">
          <cell r="AH43" t="str">
            <v>NEP</v>
          </cell>
          <cell r="AI43" t="str">
            <v>NON-REACTIVE EPOXY PRIMER</v>
          </cell>
          <cell r="AJ43" t="str">
            <v>4405(A-505)</v>
          </cell>
          <cell r="AK43">
            <v>0</v>
          </cell>
          <cell r="AL43">
            <v>0</v>
          </cell>
          <cell r="AM43">
            <v>1</v>
          </cell>
          <cell r="AN43">
            <v>19.2</v>
          </cell>
          <cell r="AO43">
            <v>0</v>
          </cell>
          <cell r="AP43">
            <v>0</v>
          </cell>
          <cell r="AQ43">
            <v>41.67</v>
          </cell>
          <cell r="AR43">
            <v>0</v>
          </cell>
          <cell r="AS43">
            <v>0</v>
          </cell>
          <cell r="AT43">
            <v>800</v>
          </cell>
        </row>
        <row r="44">
          <cell r="AH44" t="str">
            <v>ZCOP</v>
          </cell>
          <cell r="AI44" t="str">
            <v xml:space="preserve">ZINC CHROMATE-RED OXIDE/EPOXY PRIMER </v>
          </cell>
          <cell r="AJ44" t="str">
            <v>4451(A-510)</v>
          </cell>
          <cell r="AK44" t="str">
            <v>1016</v>
          </cell>
          <cell r="AL44" t="str">
            <v>530</v>
          </cell>
          <cell r="AM44">
            <v>1</v>
          </cell>
          <cell r="AN44">
            <v>18.2</v>
          </cell>
          <cell r="AO44">
            <v>8.1999999999999993</v>
          </cell>
          <cell r="AP44">
            <v>15.5</v>
          </cell>
          <cell r="AQ44">
            <v>42.86</v>
          </cell>
          <cell r="AR44">
            <v>85.37</v>
          </cell>
          <cell r="AS44">
            <v>36.450000000000003</v>
          </cell>
          <cell r="AT44">
            <v>780</v>
          </cell>
          <cell r="AU44">
            <v>700</v>
          </cell>
          <cell r="AV44">
            <v>565</v>
          </cell>
        </row>
        <row r="45">
          <cell r="AH45" t="str">
            <v>EPC</v>
          </cell>
          <cell r="AI45" t="str">
            <v xml:space="preserve">EPOXY ENAMEL/POLYAMIDE CURED </v>
          </cell>
          <cell r="AJ45" t="str">
            <v>4415(A-515)</v>
          </cell>
          <cell r="AK45">
            <v>0</v>
          </cell>
          <cell r="AL45">
            <v>0</v>
          </cell>
          <cell r="AM45">
            <v>1</v>
          </cell>
          <cell r="AN45">
            <v>19.8</v>
          </cell>
          <cell r="AO45">
            <v>0</v>
          </cell>
          <cell r="AP45">
            <v>0</v>
          </cell>
          <cell r="AQ45">
            <v>42.93</v>
          </cell>
          <cell r="AR45">
            <v>0</v>
          </cell>
          <cell r="AS45">
            <v>0</v>
          </cell>
          <cell r="AT45">
            <v>850</v>
          </cell>
        </row>
        <row r="46">
          <cell r="AH46" t="str">
            <v>4425(A-525)</v>
          </cell>
          <cell r="AI46" t="str">
            <v>EPOXY NON-SKID SURFACING</v>
          </cell>
          <cell r="AJ46" t="str">
            <v>4425(A-525)</v>
          </cell>
          <cell r="AK46" t="str">
            <v>1018</v>
          </cell>
          <cell r="AL46">
            <v>0</v>
          </cell>
          <cell r="AM46">
            <v>1</v>
          </cell>
          <cell r="AN46">
            <v>18</v>
          </cell>
          <cell r="AO46">
            <v>31.3</v>
          </cell>
          <cell r="AP46">
            <v>0</v>
          </cell>
          <cell r="AQ46">
            <v>37.78</v>
          </cell>
          <cell r="AR46">
            <v>47.92</v>
          </cell>
          <cell r="AS46">
            <v>0</v>
          </cell>
          <cell r="AT46">
            <v>680</v>
          </cell>
          <cell r="AU46">
            <v>1500</v>
          </cell>
        </row>
        <row r="47">
          <cell r="AH47" t="str">
            <v>EPAP</v>
          </cell>
          <cell r="AI47" t="str">
            <v>EPOXY-POLYAMIDE,ALLOY PRIMER.</v>
          </cell>
          <cell r="AJ47" t="str">
            <v>4465(A-650)</v>
          </cell>
          <cell r="AK47">
            <v>1020</v>
          </cell>
          <cell r="AL47">
            <v>0</v>
          </cell>
          <cell r="AM47">
            <v>1</v>
          </cell>
          <cell r="AN47">
            <v>21</v>
          </cell>
          <cell r="AO47">
            <v>26.92</v>
          </cell>
          <cell r="AP47">
            <v>0</v>
          </cell>
          <cell r="AQ47">
            <v>42.86</v>
          </cell>
          <cell r="AR47">
            <v>13</v>
          </cell>
          <cell r="AS47">
            <v>0</v>
          </cell>
          <cell r="AT47">
            <v>900</v>
          </cell>
          <cell r="AU47">
            <v>350</v>
          </cell>
        </row>
        <row r="48">
          <cell r="AI48" t="str">
            <v>LEAD SILICO CHROMATE EP.PRI./POLYAMIDE CURED</v>
          </cell>
          <cell r="AJ48" t="str">
            <v>4430(A-530)</v>
          </cell>
          <cell r="AK48">
            <v>0</v>
          </cell>
          <cell r="AL48">
            <v>0</v>
          </cell>
          <cell r="AM48">
            <v>1</v>
          </cell>
          <cell r="AN48">
            <v>21.97</v>
          </cell>
          <cell r="AO48">
            <v>0</v>
          </cell>
          <cell r="AP48">
            <v>0</v>
          </cell>
          <cell r="AQ48">
            <v>37.78</v>
          </cell>
          <cell r="AR48">
            <v>0</v>
          </cell>
          <cell r="AS48">
            <v>0</v>
          </cell>
          <cell r="AT48">
            <v>830</v>
          </cell>
        </row>
        <row r="49">
          <cell r="AH49" t="str">
            <v>ERLP</v>
          </cell>
          <cell r="AI49" t="str">
            <v>EPOXY RED LEAD POLYAMIDE CURED PRIMER</v>
          </cell>
          <cell r="AJ49" t="str">
            <v>4440(A-540)</v>
          </cell>
          <cell r="AK49" t="str">
            <v>1051</v>
          </cell>
          <cell r="AL49">
            <v>0</v>
          </cell>
          <cell r="AM49">
            <v>1</v>
          </cell>
          <cell r="AN49">
            <v>19.399999999999999</v>
          </cell>
          <cell r="AO49">
            <v>15.8</v>
          </cell>
          <cell r="AP49">
            <v>0</v>
          </cell>
          <cell r="AQ49">
            <v>42.78</v>
          </cell>
          <cell r="AR49">
            <v>43.04</v>
          </cell>
          <cell r="AS49">
            <v>0</v>
          </cell>
          <cell r="AT49">
            <v>830</v>
          </cell>
          <cell r="AU49">
            <v>680</v>
          </cell>
        </row>
        <row r="50">
          <cell r="AH50" t="str">
            <v>EROP</v>
          </cell>
          <cell r="AI50" t="str">
            <v>RED LEAD-RED OXIDE EP./POLYAMIDE CURED PRI.</v>
          </cell>
          <cell r="AJ50" t="str">
            <v>4445(A-545)</v>
          </cell>
          <cell r="AK50" t="str">
            <v>1060</v>
          </cell>
          <cell r="AL50">
            <v>0</v>
          </cell>
          <cell r="AM50">
            <v>1</v>
          </cell>
          <cell r="AN50">
            <v>18.7</v>
          </cell>
          <cell r="AO50">
            <v>20.9</v>
          </cell>
          <cell r="AP50">
            <v>0</v>
          </cell>
          <cell r="AQ50">
            <v>42.78</v>
          </cell>
          <cell r="AR50">
            <v>28.71</v>
          </cell>
          <cell r="AS50">
            <v>0</v>
          </cell>
          <cell r="AT50">
            <v>800</v>
          </cell>
          <cell r="AU50">
            <v>600</v>
          </cell>
        </row>
        <row r="51">
          <cell r="AH51" t="str">
            <v>ETC</v>
          </cell>
          <cell r="AI51" t="str">
            <v>TAR EPOXY COATING/AMINE CURED</v>
          </cell>
          <cell r="AJ51" t="str">
            <v>4460(A-560)</v>
          </cell>
          <cell r="AK51" t="str">
            <v>1070(EP-10)</v>
          </cell>
          <cell r="AL51">
            <v>0</v>
          </cell>
          <cell r="AM51">
            <v>1</v>
          </cell>
          <cell r="AN51">
            <v>11.69</v>
          </cell>
          <cell r="AO51">
            <v>12.2</v>
          </cell>
          <cell r="AP51">
            <v>0</v>
          </cell>
          <cell r="AQ51">
            <v>42.78</v>
          </cell>
          <cell r="AR51">
            <v>57.38</v>
          </cell>
          <cell r="AS51">
            <v>0</v>
          </cell>
          <cell r="AT51">
            <v>500</v>
          </cell>
          <cell r="AU51">
            <v>700</v>
          </cell>
          <cell r="AV51">
            <v>1500</v>
          </cell>
        </row>
        <row r="52">
          <cell r="AH52" t="str">
            <v>EWB</v>
          </cell>
          <cell r="AI52" t="str">
            <v>WATER BASE EPOXY ENAMEL/POLTAMINE CURED</v>
          </cell>
          <cell r="AJ52" t="str">
            <v>4458(A-580)</v>
          </cell>
          <cell r="AK52" t="str">
            <v>1017(EP-07)</v>
          </cell>
          <cell r="AL52" t="str">
            <v>96</v>
          </cell>
          <cell r="AM52">
            <v>1</v>
          </cell>
          <cell r="AN52">
            <v>34.4</v>
          </cell>
          <cell r="AO52">
            <v>16</v>
          </cell>
          <cell r="AP52">
            <v>32.700000000000003</v>
          </cell>
          <cell r="AQ52">
            <v>37.79</v>
          </cell>
          <cell r="AR52">
            <v>43.75</v>
          </cell>
          <cell r="AS52">
            <v>45.87</v>
          </cell>
          <cell r="AT52">
            <v>1300</v>
          </cell>
          <cell r="AU52">
            <v>700</v>
          </cell>
          <cell r="AV52">
            <v>1500</v>
          </cell>
        </row>
        <row r="53">
          <cell r="AH53" t="str">
            <v>CCTE</v>
          </cell>
          <cell r="AI53" t="str">
            <v>CATALYZED COAL TAR EPOXY POLYAMINE CURED</v>
          </cell>
          <cell r="AJ53" t="str">
            <v>4459(A-590)</v>
          </cell>
          <cell r="AK53" t="str">
            <v>SP-06</v>
          </cell>
          <cell r="AL53">
            <v>0</v>
          </cell>
          <cell r="AM53">
            <v>1</v>
          </cell>
          <cell r="AN53">
            <v>12.6</v>
          </cell>
          <cell r="AO53">
            <v>32.1</v>
          </cell>
          <cell r="AP53">
            <v>0</v>
          </cell>
          <cell r="AQ53">
            <v>55.56</v>
          </cell>
          <cell r="AR53">
            <v>42.37</v>
          </cell>
          <cell r="AS53">
            <v>0</v>
          </cell>
          <cell r="AT53">
            <v>700</v>
          </cell>
          <cell r="AU53">
            <v>1360</v>
          </cell>
        </row>
        <row r="54">
          <cell r="AH54" t="str">
            <v>EPF</v>
          </cell>
          <cell r="AI54" t="str">
            <v>EPOXY-POLYAMINE,FINISH</v>
          </cell>
          <cell r="AJ54" t="str">
            <v>4465(A-650)</v>
          </cell>
          <cell r="AK54" t="str">
            <v>SP-08</v>
          </cell>
          <cell r="AL54">
            <v>0</v>
          </cell>
          <cell r="AM54">
            <v>1</v>
          </cell>
          <cell r="AN54">
            <v>21</v>
          </cell>
          <cell r="AO54">
            <v>24.4</v>
          </cell>
          <cell r="AP54">
            <v>0</v>
          </cell>
          <cell r="AQ54">
            <v>42.86</v>
          </cell>
          <cell r="AR54">
            <v>25</v>
          </cell>
          <cell r="AS54">
            <v>0</v>
          </cell>
          <cell r="AT54">
            <v>900</v>
          </cell>
          <cell r="AU54">
            <v>610</v>
          </cell>
        </row>
        <row r="55">
          <cell r="AH55" t="str">
            <v>EPRLP</v>
          </cell>
          <cell r="AI55" t="str">
            <v>EPOXY/POLYAMINE,RED LEAD PRIMER</v>
          </cell>
          <cell r="AJ55" t="str">
            <v>4570(A-700)</v>
          </cell>
          <cell r="AK55" t="str">
            <v>SP-09</v>
          </cell>
          <cell r="AL55">
            <v>0</v>
          </cell>
          <cell r="AM55">
            <v>1</v>
          </cell>
          <cell r="AN55">
            <v>21</v>
          </cell>
          <cell r="AO55">
            <v>32</v>
          </cell>
          <cell r="AP55">
            <v>0</v>
          </cell>
          <cell r="AQ55">
            <v>42.86</v>
          </cell>
          <cell r="AR55">
            <v>23.75</v>
          </cell>
          <cell r="AS55">
            <v>0</v>
          </cell>
          <cell r="AT55">
            <v>900</v>
          </cell>
          <cell r="AU55">
            <v>760</v>
          </cell>
        </row>
        <row r="56">
          <cell r="AH56" t="str">
            <v>EMOP</v>
          </cell>
          <cell r="AI56" t="str">
            <v xml:space="preserve">EPOXY MIO PRIMER </v>
          </cell>
          <cell r="AJ56" t="str">
            <v>4691(Ar-910)</v>
          </cell>
          <cell r="AK56" t="str">
            <v>1050(EP-20)</v>
          </cell>
          <cell r="AL56" t="str">
            <v>76</v>
          </cell>
          <cell r="AM56">
            <v>1</v>
          </cell>
          <cell r="AN56">
            <v>17.3</v>
          </cell>
          <cell r="AO56">
            <v>9.2799999999999994</v>
          </cell>
          <cell r="AP56">
            <v>30.9</v>
          </cell>
          <cell r="AQ56">
            <v>43.35</v>
          </cell>
          <cell r="AR56">
            <v>31.25</v>
          </cell>
          <cell r="AS56">
            <v>25.89</v>
          </cell>
          <cell r="AT56">
            <v>750</v>
          </cell>
          <cell r="AU56">
            <v>290</v>
          </cell>
          <cell r="AV56">
            <v>800</v>
          </cell>
        </row>
        <row r="57">
          <cell r="AH57" t="str">
            <v>EPCP</v>
          </cell>
          <cell r="AI57" t="str">
            <v>EPOXY-PHENOLIC CURED PRIMER .</v>
          </cell>
          <cell r="AJ57" t="str">
            <v>4691(Ar-910)</v>
          </cell>
          <cell r="AK57" t="str">
            <v>1060</v>
          </cell>
          <cell r="AL57" t="str">
            <v>76</v>
          </cell>
          <cell r="AM57">
            <v>1</v>
          </cell>
          <cell r="AN57">
            <v>17.3</v>
          </cell>
          <cell r="AO57">
            <v>19.2</v>
          </cell>
          <cell r="AP57">
            <v>30.9</v>
          </cell>
          <cell r="AQ57">
            <v>43.35</v>
          </cell>
          <cell r="AR57">
            <v>31.25</v>
          </cell>
          <cell r="AS57">
            <v>25.89</v>
          </cell>
          <cell r="AT57">
            <v>750</v>
          </cell>
          <cell r="AU57">
            <v>600</v>
          </cell>
          <cell r="AV57">
            <v>800</v>
          </cell>
        </row>
        <row r="59">
          <cell r="AI59" t="str">
            <v xml:space="preserve">CHLORINATED RUBBER RESIN </v>
          </cell>
        </row>
        <row r="60">
          <cell r="AH60" t="str">
            <v>CRRLP</v>
          </cell>
          <cell r="AI60" t="str">
            <v xml:space="preserve">CALORINATED RUBBER RED LEAD PRIMER </v>
          </cell>
          <cell r="AJ60" t="str">
            <v>0201</v>
          </cell>
          <cell r="AK60" t="str">
            <v>1402(RF-63)</v>
          </cell>
          <cell r="AL60" t="str">
            <v>530</v>
          </cell>
          <cell r="AM60">
            <v>1</v>
          </cell>
          <cell r="AN60">
            <v>14.7</v>
          </cell>
          <cell r="AO60">
            <v>12.9</v>
          </cell>
          <cell r="AP60">
            <v>15.5</v>
          </cell>
          <cell r="AQ60">
            <v>32.65</v>
          </cell>
          <cell r="AR60">
            <v>37.979999999999997</v>
          </cell>
          <cell r="AS60">
            <v>36.450000000000003</v>
          </cell>
          <cell r="AT60">
            <v>480</v>
          </cell>
          <cell r="AU60">
            <v>490</v>
          </cell>
          <cell r="AV60">
            <v>565</v>
          </cell>
        </row>
        <row r="61">
          <cell r="AH61" t="str">
            <v>CRZCP</v>
          </cell>
          <cell r="AI61" t="str">
            <v>CHLORINATED RUBBER PRIMER ZINC CHROMATE PR.</v>
          </cell>
          <cell r="AJ61" t="str">
            <v>0211</v>
          </cell>
          <cell r="AK61" t="str">
            <v>1450(RF-67)</v>
          </cell>
          <cell r="AL61" t="str">
            <v>540</v>
          </cell>
          <cell r="AM61">
            <v>1</v>
          </cell>
          <cell r="AN61">
            <v>15.5</v>
          </cell>
          <cell r="AO61">
            <v>11.3</v>
          </cell>
          <cell r="AP61">
            <v>14.1</v>
          </cell>
          <cell r="AQ61">
            <v>30.97</v>
          </cell>
          <cell r="AR61">
            <v>42.48</v>
          </cell>
          <cell r="AS61">
            <v>36.450000000000003</v>
          </cell>
          <cell r="AT61">
            <v>480</v>
          </cell>
          <cell r="AU61">
            <v>480</v>
          </cell>
          <cell r="AV61">
            <v>514</v>
          </cell>
        </row>
        <row r="62">
          <cell r="AH62" t="str">
            <v>CRROP</v>
          </cell>
          <cell r="AI62" t="str">
            <v xml:space="preserve">CHLORINATED RUBBER RED OXIDE PRIMER </v>
          </cell>
          <cell r="AJ62" t="str">
            <v>0221</v>
          </cell>
          <cell r="AK62" t="str">
            <v>1403(RF-65)</v>
          </cell>
          <cell r="AL62" t="str">
            <v>510</v>
          </cell>
          <cell r="AM62">
            <v>1</v>
          </cell>
          <cell r="AN62">
            <v>14.6</v>
          </cell>
          <cell r="AO62">
            <v>12.1</v>
          </cell>
          <cell r="AP62">
            <v>31</v>
          </cell>
          <cell r="AQ62">
            <v>30.82</v>
          </cell>
          <cell r="AR62">
            <v>38.020000000000003</v>
          </cell>
          <cell r="AS62">
            <v>38.549999999999997</v>
          </cell>
          <cell r="AT62">
            <v>450</v>
          </cell>
          <cell r="AU62">
            <v>460</v>
          </cell>
          <cell r="AV62">
            <v>1195</v>
          </cell>
        </row>
        <row r="63">
          <cell r="AH63" t="str">
            <v>CRF</v>
          </cell>
          <cell r="AI63" t="str">
            <v xml:space="preserve">CHLORINATED RUBBER FINISH </v>
          </cell>
          <cell r="AJ63" t="str">
            <v>0251</v>
          </cell>
          <cell r="AK63" t="str">
            <v>1401</v>
          </cell>
          <cell r="AL63" t="str">
            <v>520</v>
          </cell>
          <cell r="AM63">
            <v>1</v>
          </cell>
          <cell r="AN63">
            <v>18.899999999999999</v>
          </cell>
          <cell r="AO63">
            <v>15.8</v>
          </cell>
          <cell r="AP63">
            <v>16.7</v>
          </cell>
          <cell r="AQ63">
            <v>31.75</v>
          </cell>
          <cell r="AR63">
            <v>34.18</v>
          </cell>
          <cell r="AS63">
            <v>33.83</v>
          </cell>
          <cell r="AT63">
            <v>600</v>
          </cell>
          <cell r="AU63">
            <v>540</v>
          </cell>
          <cell r="AV63">
            <v>565</v>
          </cell>
        </row>
        <row r="64">
          <cell r="AH64" t="str">
            <v>CRATP</v>
          </cell>
          <cell r="AI64" t="str">
            <v>C RUBBER ALUMINUM TRIPOLYPHOSPHATE PRIMER</v>
          </cell>
          <cell r="AJ64" t="str">
            <v>0203</v>
          </cell>
          <cell r="AK64">
            <v>0</v>
          </cell>
          <cell r="AL64" t="str">
            <v>531</v>
          </cell>
          <cell r="AM64">
            <v>1</v>
          </cell>
          <cell r="AN64">
            <v>13.4</v>
          </cell>
          <cell r="AO64">
            <v>0</v>
          </cell>
          <cell r="AP64">
            <v>14.5</v>
          </cell>
          <cell r="AQ64">
            <v>37.31</v>
          </cell>
          <cell r="AR64">
            <v>0</v>
          </cell>
          <cell r="AS64">
            <v>36.409999999999997</v>
          </cell>
          <cell r="AT64">
            <v>500</v>
          </cell>
          <cell r="AU64">
            <v>0</v>
          </cell>
          <cell r="AV64">
            <v>528</v>
          </cell>
        </row>
        <row r="65">
          <cell r="AH65" t="str">
            <v>PCRF</v>
          </cell>
          <cell r="AI65" t="str">
            <v>PIGMENTED CHLORINATED RUBBER FINISH</v>
          </cell>
          <cell r="AJ65" t="str">
            <v>4470(C-700)</v>
          </cell>
          <cell r="AK65" t="str">
            <v>RF-51~56</v>
          </cell>
          <cell r="AL65" t="str">
            <v>560</v>
          </cell>
          <cell r="AM65">
            <v>1</v>
          </cell>
          <cell r="AN65">
            <v>27.1</v>
          </cell>
          <cell r="AO65">
            <v>12.3</v>
          </cell>
          <cell r="AP65">
            <v>13.5</v>
          </cell>
          <cell r="AQ65">
            <v>33.21</v>
          </cell>
          <cell r="AR65">
            <v>38.21</v>
          </cell>
          <cell r="AS65">
            <v>33.78</v>
          </cell>
          <cell r="AT65">
            <v>900</v>
          </cell>
          <cell r="AU65">
            <v>470</v>
          </cell>
          <cell r="AV65">
            <v>456</v>
          </cell>
        </row>
        <row r="66">
          <cell r="AH66" t="str">
            <v>CRRLP</v>
          </cell>
          <cell r="AI66" t="str">
            <v xml:space="preserve">CHLORINATED RUBBER RED LEAD PRIMER </v>
          </cell>
          <cell r="AJ66" t="str">
            <v>4575(C-750)</v>
          </cell>
          <cell r="AK66">
            <v>0</v>
          </cell>
          <cell r="AL66" t="str">
            <v>500</v>
          </cell>
          <cell r="AM66">
            <v>1</v>
          </cell>
          <cell r="AN66">
            <v>17.2</v>
          </cell>
          <cell r="AO66">
            <v>0</v>
          </cell>
          <cell r="AP66">
            <v>15</v>
          </cell>
          <cell r="AQ66">
            <v>37.79</v>
          </cell>
          <cell r="AR66">
            <v>0</v>
          </cell>
          <cell r="AS66">
            <v>30.4</v>
          </cell>
          <cell r="AT66">
            <v>650</v>
          </cell>
          <cell r="AU66">
            <v>0</v>
          </cell>
          <cell r="AV66">
            <v>456</v>
          </cell>
        </row>
        <row r="67">
          <cell r="AH67" t="str">
            <v>CRROP</v>
          </cell>
          <cell r="AI67" t="str">
            <v xml:space="preserve">CHLORINATED RUBBER RED LEAD-RED OXIDE PRIMER </v>
          </cell>
          <cell r="AJ67" t="str">
            <v>4576(C-760)</v>
          </cell>
          <cell r="AK67">
            <v>0</v>
          </cell>
          <cell r="AL67" t="str">
            <v>550</v>
          </cell>
          <cell r="AM67">
            <v>1</v>
          </cell>
          <cell r="AN67">
            <v>15.9</v>
          </cell>
          <cell r="AO67">
            <v>0</v>
          </cell>
          <cell r="AP67">
            <v>14.8</v>
          </cell>
          <cell r="AQ67">
            <v>38.99</v>
          </cell>
          <cell r="AR67">
            <v>0</v>
          </cell>
          <cell r="AS67">
            <v>33.78</v>
          </cell>
          <cell r="AT67">
            <v>620</v>
          </cell>
          <cell r="AU67">
            <v>0</v>
          </cell>
          <cell r="AV67">
            <v>500</v>
          </cell>
        </row>
        <row r="68">
          <cell r="AH68" t="str">
            <v>VZCP</v>
          </cell>
          <cell r="AI68" t="str">
            <v>CHLORINATED RUBBER BASE M.I.O.COATING</v>
          </cell>
          <cell r="AJ68" t="str">
            <v>4693(Ar-930)</v>
          </cell>
          <cell r="AK68" t="str">
            <v>1452(RF-68)</v>
          </cell>
          <cell r="AL68" t="str">
            <v>600</v>
          </cell>
          <cell r="AM68">
            <v>1</v>
          </cell>
          <cell r="AN68">
            <v>16.399999999999999</v>
          </cell>
          <cell r="AO68">
            <v>13.2</v>
          </cell>
          <cell r="AP68">
            <v>14.8</v>
          </cell>
          <cell r="AQ68">
            <v>37.799999999999997</v>
          </cell>
          <cell r="AR68">
            <v>37.880000000000003</v>
          </cell>
          <cell r="AS68">
            <v>33.72</v>
          </cell>
          <cell r="AT68">
            <v>620</v>
          </cell>
          <cell r="AU68">
            <v>500</v>
          </cell>
          <cell r="AV68">
            <v>499</v>
          </cell>
        </row>
        <row r="70">
          <cell r="AH70" t="str">
            <v>HF400</v>
          </cell>
          <cell r="AI70" t="str">
            <v>HEAT-RESISTING PAINT 400'C ALUM. SERIES.</v>
          </cell>
          <cell r="AJ70" t="str">
            <v>0654</v>
          </cell>
          <cell r="AK70" t="str">
            <v>1503</v>
          </cell>
          <cell r="AL70">
            <v>0</v>
          </cell>
          <cell r="AM70">
            <v>0</v>
          </cell>
          <cell r="AN70">
            <v>0</v>
          </cell>
          <cell r="AO70">
            <v>0</v>
          </cell>
          <cell r="AP70">
            <v>0</v>
          </cell>
          <cell r="AQ70">
            <v>0</v>
          </cell>
          <cell r="AR70">
            <v>0</v>
          </cell>
          <cell r="AS70">
            <v>0</v>
          </cell>
          <cell r="AT70">
            <v>0</v>
          </cell>
          <cell r="AU70">
            <v>0</v>
          </cell>
          <cell r="AV70">
            <v>406</v>
          </cell>
        </row>
        <row r="71">
          <cell r="AI71" t="str">
            <v xml:space="preserve">SILICONE RESIN </v>
          </cell>
          <cell r="AJ71" t="str">
            <v>4340(U-400)</v>
          </cell>
          <cell r="AK71" t="str">
            <v>SP34(VA-51)</v>
          </cell>
          <cell r="AL71">
            <v>0</v>
          </cell>
          <cell r="AM71">
            <v>0</v>
          </cell>
          <cell r="AN71">
            <v>0</v>
          </cell>
          <cell r="AO71">
            <v>0</v>
          </cell>
          <cell r="AP71">
            <v>0</v>
          </cell>
          <cell r="AQ71">
            <v>0</v>
          </cell>
          <cell r="AR71">
            <v>0</v>
          </cell>
          <cell r="AS71">
            <v>0</v>
          </cell>
          <cell r="AT71">
            <v>440</v>
          </cell>
        </row>
        <row r="72">
          <cell r="AH72" t="str">
            <v>HP200</v>
          </cell>
          <cell r="AI72" t="str">
            <v>HEAT-RESISTING PRIMER 200'C ,SILICONE SERIES.</v>
          </cell>
          <cell r="AJ72" t="str">
            <v>0631</v>
          </cell>
          <cell r="AK72" t="str">
            <v>1512</v>
          </cell>
          <cell r="AL72">
            <v>0</v>
          </cell>
          <cell r="AM72">
            <v>1</v>
          </cell>
          <cell r="AN72">
            <v>16.5</v>
          </cell>
          <cell r="AO72">
            <v>26.2</v>
          </cell>
          <cell r="AP72">
            <v>0</v>
          </cell>
          <cell r="AQ72">
            <v>36.36</v>
          </cell>
          <cell r="AR72">
            <v>38.17</v>
          </cell>
          <cell r="AS72">
            <v>0</v>
          </cell>
          <cell r="AT72">
            <v>600</v>
          </cell>
          <cell r="AU72">
            <v>1000</v>
          </cell>
        </row>
        <row r="73">
          <cell r="AH73" t="str">
            <v>HP300</v>
          </cell>
          <cell r="AI73" t="str">
            <v xml:space="preserve">HEAT-RESISTING PRIMER 300'C </v>
          </cell>
          <cell r="AJ73" t="str">
            <v>0632</v>
          </cell>
          <cell r="AK73" t="str">
            <v>1507</v>
          </cell>
          <cell r="AL73" t="str">
            <v>330-1</v>
          </cell>
          <cell r="AM73">
            <v>1</v>
          </cell>
          <cell r="AN73">
            <v>20.7</v>
          </cell>
          <cell r="AO73">
            <v>20.399999999999999</v>
          </cell>
          <cell r="AP73">
            <v>29</v>
          </cell>
          <cell r="AQ73">
            <v>36.229999999999997</v>
          </cell>
          <cell r="AR73">
            <v>38.24</v>
          </cell>
          <cell r="AS73">
            <v>33.76</v>
          </cell>
          <cell r="AT73">
            <v>750</v>
          </cell>
          <cell r="AU73">
            <v>780</v>
          </cell>
          <cell r="AV73">
            <v>979</v>
          </cell>
        </row>
        <row r="74">
          <cell r="AH74" t="str">
            <v>HP500</v>
          </cell>
          <cell r="AI74" t="str">
            <v>HEAT-RESISTING PRIMER 500'C</v>
          </cell>
          <cell r="AJ74" t="str">
            <v>0634</v>
          </cell>
          <cell r="AK74" t="str">
            <v>1501</v>
          </cell>
          <cell r="AL74">
            <v>0</v>
          </cell>
          <cell r="AM74">
            <v>1</v>
          </cell>
          <cell r="AN74">
            <v>35.799999999999997</v>
          </cell>
          <cell r="AO74">
            <v>34.1</v>
          </cell>
          <cell r="AP74">
            <v>0</v>
          </cell>
          <cell r="AQ74">
            <v>36.31</v>
          </cell>
          <cell r="AR74">
            <v>38.119999999999997</v>
          </cell>
          <cell r="AS74">
            <v>0</v>
          </cell>
          <cell r="AT74">
            <v>1300</v>
          </cell>
          <cell r="AU74">
            <v>1300</v>
          </cell>
        </row>
        <row r="75">
          <cell r="AH75" t="str">
            <v>HP600</v>
          </cell>
          <cell r="AI75" t="str">
            <v>HEAT-RESISTING PRIMER 600'C</v>
          </cell>
          <cell r="AJ75" t="str">
            <v>0635</v>
          </cell>
          <cell r="AK75" t="str">
            <v>1500</v>
          </cell>
          <cell r="AL75" t="str">
            <v>320-1</v>
          </cell>
          <cell r="AM75">
            <v>1</v>
          </cell>
          <cell r="AN75">
            <v>44.09</v>
          </cell>
          <cell r="AO75">
            <v>34.1</v>
          </cell>
          <cell r="AP75">
            <v>44.4</v>
          </cell>
          <cell r="AQ75">
            <v>31.75</v>
          </cell>
          <cell r="AR75">
            <v>38.119999999999997</v>
          </cell>
          <cell r="AS75">
            <v>33.78</v>
          </cell>
          <cell r="AT75">
            <v>1400</v>
          </cell>
          <cell r="AU75">
            <v>1300</v>
          </cell>
          <cell r="AV75">
            <v>1500</v>
          </cell>
        </row>
        <row r="76">
          <cell r="AH76" t="str">
            <v>HF200</v>
          </cell>
          <cell r="AI76" t="str">
            <v>HEAT-RESISTING PAINT 200'C SILICONE SREIES.</v>
          </cell>
          <cell r="AJ76" t="str">
            <v>0651</v>
          </cell>
          <cell r="AK76" t="str">
            <v>1504</v>
          </cell>
          <cell r="AL76">
            <v>0</v>
          </cell>
          <cell r="AM76">
            <v>1</v>
          </cell>
          <cell r="AN76">
            <v>17.5</v>
          </cell>
          <cell r="AO76">
            <v>27.3</v>
          </cell>
          <cell r="AP76">
            <v>0</v>
          </cell>
          <cell r="AQ76">
            <v>30.29</v>
          </cell>
          <cell r="AR76">
            <v>28.57</v>
          </cell>
          <cell r="AS76">
            <v>0</v>
          </cell>
          <cell r="AT76">
            <v>530</v>
          </cell>
          <cell r="AU76">
            <v>780</v>
          </cell>
        </row>
        <row r="77">
          <cell r="AH77" t="str">
            <v>HF300</v>
          </cell>
          <cell r="AI77" t="str">
            <v>HEAT-RESISTING PAINT 300'C</v>
          </cell>
          <cell r="AJ77" t="str">
            <v>0652</v>
          </cell>
          <cell r="AK77" t="str">
            <v>1505</v>
          </cell>
          <cell r="AL77" t="str">
            <v>330</v>
          </cell>
          <cell r="AM77">
            <v>1</v>
          </cell>
          <cell r="AN77">
            <v>27.6</v>
          </cell>
          <cell r="AO77">
            <v>27.3</v>
          </cell>
          <cell r="AP77">
            <v>28.4</v>
          </cell>
          <cell r="AQ77">
            <v>27.17</v>
          </cell>
          <cell r="AR77">
            <v>28.57</v>
          </cell>
          <cell r="AS77">
            <v>32.54</v>
          </cell>
          <cell r="AT77">
            <v>750</v>
          </cell>
          <cell r="AU77">
            <v>780</v>
          </cell>
          <cell r="AV77">
            <v>924</v>
          </cell>
        </row>
        <row r="78">
          <cell r="AH78" t="str">
            <v>HF400</v>
          </cell>
          <cell r="AI78" t="str">
            <v>HEAT-RESISTING PAINT 400'C ALUM. SERIES.</v>
          </cell>
          <cell r="AJ78" t="str">
            <v>0654</v>
          </cell>
          <cell r="AK78" t="str">
            <v>1503</v>
          </cell>
          <cell r="AL78">
            <v>0</v>
          </cell>
          <cell r="AM78">
            <v>1</v>
          </cell>
          <cell r="AN78">
            <v>51.61</v>
          </cell>
          <cell r="AO78">
            <v>59.4</v>
          </cell>
          <cell r="AP78">
            <v>0</v>
          </cell>
          <cell r="AQ78">
            <v>25.19</v>
          </cell>
          <cell r="AR78">
            <v>28.62</v>
          </cell>
          <cell r="AS78">
            <v>0</v>
          </cell>
          <cell r="AT78">
            <v>1300</v>
          </cell>
          <cell r="AU78">
            <v>1700</v>
          </cell>
        </row>
        <row r="79">
          <cell r="AH79" t="str">
            <v>HF600</v>
          </cell>
          <cell r="AI79" t="str">
            <v>HEAT-RESISTING PAINT 600'C</v>
          </cell>
          <cell r="AJ79" t="str">
            <v>0655</v>
          </cell>
          <cell r="AK79" t="str">
            <v>1508</v>
          </cell>
          <cell r="AL79" t="str">
            <v>320</v>
          </cell>
          <cell r="AM79">
            <v>1</v>
          </cell>
          <cell r="AN79">
            <v>74.400000000000006</v>
          </cell>
          <cell r="AO79">
            <v>52.39</v>
          </cell>
          <cell r="AP79">
            <v>43.5</v>
          </cell>
          <cell r="AQ79">
            <v>20.16</v>
          </cell>
          <cell r="AR79">
            <v>28.63</v>
          </cell>
          <cell r="AS79">
            <v>32.479999999999997</v>
          </cell>
          <cell r="AT79">
            <v>1500</v>
          </cell>
          <cell r="AU79">
            <v>1500</v>
          </cell>
          <cell r="AV79">
            <v>1413</v>
          </cell>
        </row>
        <row r="80">
          <cell r="AH80" t="str">
            <v>ITIP</v>
          </cell>
          <cell r="AI80" t="str">
            <v>THERMOINDICATIVE PAINT INTERBOND TEMP. INDICATING PAINT</v>
          </cell>
          <cell r="AJ80" t="str">
            <v>0654</v>
          </cell>
          <cell r="AK80" t="str">
            <v>HAA-705</v>
          </cell>
          <cell r="AL80">
            <v>0</v>
          </cell>
          <cell r="AM80">
            <v>1</v>
          </cell>
          <cell r="AN80">
            <v>51.61</v>
          </cell>
          <cell r="AO80">
            <v>68</v>
          </cell>
          <cell r="AP80">
            <v>0</v>
          </cell>
          <cell r="AQ80">
            <v>25.19</v>
          </cell>
          <cell r="AR80">
            <v>10</v>
          </cell>
          <cell r="AS80">
            <v>0</v>
          </cell>
          <cell r="AT80">
            <v>1300</v>
          </cell>
          <cell r="AU80">
            <v>680</v>
          </cell>
        </row>
        <row r="81">
          <cell r="AI81" t="str">
            <v>RED LEAD PRIMER</v>
          </cell>
          <cell r="AJ81" t="str">
            <v>0102</v>
          </cell>
          <cell r="AK81" t="str">
            <v>906(OP-92)</v>
          </cell>
          <cell r="AL81" t="str">
            <v>220</v>
          </cell>
          <cell r="AM81">
            <v>1</v>
          </cell>
          <cell r="AN81">
            <v>8.7799999999999994</v>
          </cell>
          <cell r="AO81">
            <v>10</v>
          </cell>
          <cell r="AP81">
            <v>12.4</v>
          </cell>
          <cell r="AQ81">
            <v>47.83</v>
          </cell>
          <cell r="AR81">
            <v>42</v>
          </cell>
          <cell r="AS81">
            <v>38.71</v>
          </cell>
          <cell r="AT81">
            <v>420</v>
          </cell>
          <cell r="AU81">
            <v>420</v>
          </cell>
          <cell r="AV81">
            <v>480</v>
          </cell>
        </row>
        <row r="82">
          <cell r="AI82" t="str">
            <v xml:space="preserve">POLY-VINYL BUTYRAL RESIN (PVB) </v>
          </cell>
          <cell r="AJ82">
            <v>0</v>
          </cell>
          <cell r="AK82">
            <v>0</v>
          </cell>
          <cell r="AL82">
            <v>0</v>
          </cell>
          <cell r="AM82">
            <v>0</v>
          </cell>
          <cell r="AN82">
            <v>0</v>
          </cell>
          <cell r="AO82">
            <v>0</v>
          </cell>
          <cell r="AP82">
            <v>0</v>
          </cell>
          <cell r="AQ82">
            <v>0</v>
          </cell>
          <cell r="AR82">
            <v>0</v>
          </cell>
          <cell r="AS82">
            <v>0</v>
          </cell>
          <cell r="AT82">
            <v>540</v>
          </cell>
          <cell r="AU82">
            <v>570</v>
          </cell>
        </row>
        <row r="83">
          <cell r="AH83" t="str">
            <v>VRLP</v>
          </cell>
          <cell r="AI83" t="str">
            <v>VINYL RED LEAD PRIMER</v>
          </cell>
          <cell r="AJ83" t="str">
            <v>0301</v>
          </cell>
          <cell r="AK83" t="str">
            <v>SP30(VP-71)</v>
          </cell>
          <cell r="AL83" t="str">
            <v xml:space="preserve"> 21</v>
          </cell>
          <cell r="AM83">
            <v>1</v>
          </cell>
          <cell r="AN83">
            <v>21.8</v>
          </cell>
          <cell r="AO83">
            <v>25.3</v>
          </cell>
          <cell r="AP83">
            <v>64.900000000000006</v>
          </cell>
          <cell r="AQ83">
            <v>25.23</v>
          </cell>
          <cell r="AR83">
            <v>23.72</v>
          </cell>
          <cell r="AS83">
            <v>21.57</v>
          </cell>
          <cell r="AT83">
            <v>550</v>
          </cell>
          <cell r="AU83">
            <v>600</v>
          </cell>
          <cell r="AV83">
            <v>1400</v>
          </cell>
        </row>
        <row r="84">
          <cell r="AH84" t="str">
            <v>VZCP</v>
          </cell>
          <cell r="AI84" t="str">
            <v>VINYL ZINC CHRMATE PRIMER</v>
          </cell>
          <cell r="AJ84" t="str">
            <v>0311</v>
          </cell>
          <cell r="AK84" t="str">
            <v>VP-72</v>
          </cell>
          <cell r="AL84">
            <v>0</v>
          </cell>
          <cell r="AM84">
            <v>1</v>
          </cell>
          <cell r="AN84">
            <v>24.5</v>
          </cell>
          <cell r="AO84">
            <v>28.8</v>
          </cell>
          <cell r="AP84">
            <v>0</v>
          </cell>
          <cell r="AQ84">
            <v>22.04</v>
          </cell>
          <cell r="AR84">
            <v>19.79</v>
          </cell>
          <cell r="AS84">
            <v>0</v>
          </cell>
          <cell r="AT84">
            <v>540</v>
          </cell>
          <cell r="AU84">
            <v>570</v>
          </cell>
        </row>
        <row r="85">
          <cell r="AH85" t="str">
            <v>WP</v>
          </cell>
          <cell r="AI85" t="str">
            <v>WASH PRIMER</v>
          </cell>
          <cell r="AJ85" t="str">
            <v>0345</v>
          </cell>
          <cell r="AK85" t="str">
            <v>908(SP-02)</v>
          </cell>
          <cell r="AL85" t="str">
            <v xml:space="preserve"> 11</v>
          </cell>
          <cell r="AM85">
            <v>1</v>
          </cell>
          <cell r="AN85">
            <v>55.83</v>
          </cell>
          <cell r="AO85">
            <v>37.1</v>
          </cell>
          <cell r="AP85">
            <v>78.3</v>
          </cell>
          <cell r="AQ85">
            <v>8.06</v>
          </cell>
          <cell r="AR85">
            <v>11.86</v>
          </cell>
          <cell r="AS85">
            <v>8.94</v>
          </cell>
          <cell r="AT85">
            <v>450</v>
          </cell>
          <cell r="AU85">
            <v>440</v>
          </cell>
          <cell r="AV85">
            <v>700</v>
          </cell>
        </row>
        <row r="86">
          <cell r="AH86" t="str">
            <v>VE</v>
          </cell>
          <cell r="AI86" t="str">
            <v xml:space="preserve">VINYL ENAMEL </v>
          </cell>
          <cell r="AJ86" t="str">
            <v>0351</v>
          </cell>
          <cell r="AK86" t="str">
            <v>SP32(VA-11)</v>
          </cell>
          <cell r="AL86">
            <v>0</v>
          </cell>
          <cell r="AM86">
            <v>1</v>
          </cell>
          <cell r="AN86">
            <v>29.1</v>
          </cell>
          <cell r="AO86">
            <v>26.21</v>
          </cell>
          <cell r="AP86">
            <v>0</v>
          </cell>
          <cell r="AQ86">
            <v>18.899999999999999</v>
          </cell>
          <cell r="AR86">
            <v>19.079999999999998</v>
          </cell>
          <cell r="AS86">
            <v>0</v>
          </cell>
          <cell r="AT86">
            <v>550</v>
          </cell>
          <cell r="AU86">
            <v>500</v>
          </cell>
        </row>
        <row r="87">
          <cell r="AI87" t="str">
            <v>PIGMENTED PVC VINYL FINISH</v>
          </cell>
          <cell r="AJ87" t="str">
            <v>4340(U-400)</v>
          </cell>
          <cell r="AK87" t="str">
            <v>SP34(VA-51)</v>
          </cell>
          <cell r="AL87">
            <v>0</v>
          </cell>
          <cell r="AM87">
            <v>1</v>
          </cell>
          <cell r="AN87">
            <v>21.2</v>
          </cell>
          <cell r="AO87">
            <v>27.3</v>
          </cell>
          <cell r="AP87">
            <v>0</v>
          </cell>
          <cell r="AQ87">
            <v>30.19</v>
          </cell>
          <cell r="AR87">
            <v>19.78</v>
          </cell>
          <cell r="AS87">
            <v>0</v>
          </cell>
          <cell r="AT87">
            <v>640</v>
          </cell>
          <cell r="AU87">
            <v>540</v>
          </cell>
        </row>
        <row r="89">
          <cell r="AI89" t="str">
            <v xml:space="preserve">POLYOL POLYISOCYANATE </v>
          </cell>
        </row>
        <row r="90">
          <cell r="AH90" t="str">
            <v>PCC</v>
          </cell>
          <cell r="AI90" t="str">
            <v xml:space="preserve">POLYURETHANE COATING CLEAR </v>
          </cell>
          <cell r="AJ90" t="str">
            <v>0550</v>
          </cell>
          <cell r="AK90" t="str">
            <v>722</v>
          </cell>
          <cell r="AL90" t="str">
            <v xml:space="preserve"> 67</v>
          </cell>
          <cell r="AM90">
            <v>1</v>
          </cell>
          <cell r="AN90">
            <v>27.8</v>
          </cell>
          <cell r="AO90">
            <v>29.8</v>
          </cell>
          <cell r="AP90">
            <v>81.790000000000006</v>
          </cell>
          <cell r="AQ90">
            <v>25.18</v>
          </cell>
          <cell r="AR90">
            <v>25.17</v>
          </cell>
          <cell r="AS90">
            <v>18.34</v>
          </cell>
          <cell r="AT90">
            <v>700</v>
          </cell>
          <cell r="AU90">
            <v>750</v>
          </cell>
          <cell r="AV90">
            <v>1500</v>
          </cell>
        </row>
        <row r="91">
          <cell r="AH91" t="str">
            <v>PF</v>
          </cell>
          <cell r="AI91" t="str">
            <v>POLYURETHANE COATING</v>
          </cell>
          <cell r="AJ91" t="str">
            <v>0551</v>
          </cell>
          <cell r="AK91" t="str">
            <v>725</v>
          </cell>
          <cell r="AL91" t="str">
            <v xml:space="preserve"> 66</v>
          </cell>
          <cell r="AM91">
            <v>1</v>
          </cell>
          <cell r="AN91">
            <v>33.1</v>
          </cell>
          <cell r="AO91">
            <v>29.8</v>
          </cell>
          <cell r="AP91">
            <v>92.79</v>
          </cell>
          <cell r="AQ91">
            <v>27.19</v>
          </cell>
          <cell r="AR91">
            <v>30.2</v>
          </cell>
          <cell r="AS91">
            <v>18.32</v>
          </cell>
          <cell r="AT91">
            <v>900</v>
          </cell>
          <cell r="AU91">
            <v>900</v>
          </cell>
          <cell r="AV91">
            <v>1700</v>
          </cell>
        </row>
        <row r="92">
          <cell r="AH92" t="str">
            <v>PFC</v>
          </cell>
          <cell r="AI92" t="str">
            <v>POLYURETHANE COATING</v>
          </cell>
          <cell r="AJ92" t="str">
            <v>0551</v>
          </cell>
          <cell r="AK92" t="str">
            <v>UP-04</v>
          </cell>
          <cell r="AL92" t="str">
            <v xml:space="preserve"> 66</v>
          </cell>
          <cell r="AM92">
            <v>1</v>
          </cell>
          <cell r="AN92">
            <v>36.78</v>
          </cell>
          <cell r="AO92">
            <v>16.059999999999999</v>
          </cell>
          <cell r="AP92">
            <v>92.79</v>
          </cell>
          <cell r="AQ92">
            <v>27.19</v>
          </cell>
          <cell r="AR92">
            <v>30.2</v>
          </cell>
          <cell r="AS92">
            <v>18.32</v>
          </cell>
          <cell r="AT92">
            <v>1000</v>
          </cell>
          <cell r="AU92">
            <v>485</v>
          </cell>
          <cell r="AV92">
            <v>1700</v>
          </cell>
        </row>
        <row r="93">
          <cell r="AH93" t="str">
            <v>AICP</v>
          </cell>
          <cell r="AI93" t="str">
            <v>ALIPHATIC ISCYANATE CURED POLYURETHANE FIN.</v>
          </cell>
          <cell r="AJ93" t="str">
            <v>4231(I-300)</v>
          </cell>
          <cell r="AK93" t="str">
            <v>728</v>
          </cell>
          <cell r="AL93">
            <v>0</v>
          </cell>
          <cell r="AM93">
            <v>1</v>
          </cell>
          <cell r="AN93">
            <v>46.3</v>
          </cell>
          <cell r="AO93">
            <v>56.2</v>
          </cell>
          <cell r="AP93">
            <v>0</v>
          </cell>
          <cell r="AQ93">
            <v>30.24</v>
          </cell>
          <cell r="AR93">
            <v>30.25</v>
          </cell>
          <cell r="AS93">
            <v>0</v>
          </cell>
          <cell r="AT93">
            <v>1400</v>
          </cell>
          <cell r="AU93">
            <v>1700</v>
          </cell>
        </row>
        <row r="94">
          <cell r="AI94" t="str">
            <v>POLYURETHANE TANK LINING</v>
          </cell>
          <cell r="AJ94" t="str">
            <v>4230(I-310)</v>
          </cell>
          <cell r="AK94" t="str">
            <v>733</v>
          </cell>
          <cell r="AL94">
            <v>0</v>
          </cell>
          <cell r="AM94">
            <v>1</v>
          </cell>
          <cell r="AN94">
            <v>37</v>
          </cell>
          <cell r="AO94">
            <v>19.8</v>
          </cell>
          <cell r="AP94">
            <v>0</v>
          </cell>
          <cell r="AQ94">
            <v>37.840000000000003</v>
          </cell>
          <cell r="AR94">
            <v>28.79</v>
          </cell>
          <cell r="AS94">
            <v>0</v>
          </cell>
          <cell r="AT94">
            <v>1400</v>
          </cell>
          <cell r="AU94">
            <v>570</v>
          </cell>
        </row>
        <row r="95">
          <cell r="AI95" t="str">
            <v>NON-REACTIVE POLYURETHANE PRIMER</v>
          </cell>
          <cell r="AJ95" t="str">
            <v>4239(I-350)</v>
          </cell>
          <cell r="AK95">
            <v>0</v>
          </cell>
          <cell r="AL95">
            <v>0</v>
          </cell>
          <cell r="AM95">
            <v>1</v>
          </cell>
          <cell r="AN95">
            <v>18</v>
          </cell>
          <cell r="AO95">
            <v>0</v>
          </cell>
          <cell r="AP95">
            <v>0</v>
          </cell>
          <cell r="AQ95">
            <v>55.56</v>
          </cell>
          <cell r="AR95">
            <v>0</v>
          </cell>
          <cell r="AS95">
            <v>0</v>
          </cell>
          <cell r="AT95">
            <v>1000</v>
          </cell>
        </row>
        <row r="96">
          <cell r="AI96" t="str">
            <v>CLEAR POLYURETHANE FINISH</v>
          </cell>
          <cell r="AJ96" t="str">
            <v>4235(I-390)</v>
          </cell>
          <cell r="AK96" t="str">
            <v>1101</v>
          </cell>
          <cell r="AL96">
            <v>0</v>
          </cell>
          <cell r="AM96">
            <v>1</v>
          </cell>
          <cell r="AN96">
            <v>31.7</v>
          </cell>
          <cell r="AO96">
            <v>17</v>
          </cell>
          <cell r="AP96">
            <v>0</v>
          </cell>
          <cell r="AQ96">
            <v>37.85</v>
          </cell>
          <cell r="AR96">
            <v>26.47</v>
          </cell>
          <cell r="AS96">
            <v>0</v>
          </cell>
          <cell r="AT96">
            <v>1200</v>
          </cell>
          <cell r="AU96">
            <v>450</v>
          </cell>
        </row>
        <row r="97">
          <cell r="AI97" t="str">
            <v>URETHANE CHROMATE PRIMER</v>
          </cell>
          <cell r="AJ97" t="str">
            <v>4420(A-200)</v>
          </cell>
          <cell r="AK97" t="str">
            <v>1106</v>
          </cell>
          <cell r="AL97">
            <v>0</v>
          </cell>
          <cell r="AM97">
            <v>1</v>
          </cell>
          <cell r="AN97">
            <v>21.6</v>
          </cell>
          <cell r="AO97">
            <v>12.5</v>
          </cell>
          <cell r="AP97">
            <v>0</v>
          </cell>
          <cell r="AQ97">
            <v>37.04</v>
          </cell>
          <cell r="AR97">
            <v>24</v>
          </cell>
          <cell r="AS97">
            <v>0</v>
          </cell>
          <cell r="AT97">
            <v>800</v>
          </cell>
          <cell r="AU97">
            <v>300</v>
          </cell>
        </row>
        <row r="98">
          <cell r="AI98" t="str">
            <v>ZINC TETROXYCHROMATE BUTYRAL ETCH PRIMER</v>
          </cell>
          <cell r="AJ98" t="str">
            <v>4322(U-220)</v>
          </cell>
          <cell r="AK98" t="str">
            <v>738</v>
          </cell>
          <cell r="AL98">
            <v>0</v>
          </cell>
          <cell r="AM98">
            <v>1</v>
          </cell>
          <cell r="AN98">
            <v>58.41</v>
          </cell>
          <cell r="AO98">
            <v>69.59</v>
          </cell>
          <cell r="AP98">
            <v>0</v>
          </cell>
          <cell r="AQ98">
            <v>8.56</v>
          </cell>
          <cell r="AR98">
            <v>28.74</v>
          </cell>
          <cell r="AS98">
            <v>0</v>
          </cell>
          <cell r="AT98">
            <v>500</v>
          </cell>
          <cell r="AU98">
            <v>2000</v>
          </cell>
        </row>
        <row r="100">
          <cell r="AI100" t="str">
            <v>MASONRY &amp; ACRYLIC PAINT</v>
          </cell>
        </row>
        <row r="101">
          <cell r="AI101" t="str">
            <v>SOLVENT BASE MASONRY PRIMER</v>
          </cell>
          <cell r="AJ101" t="str">
            <v>1541</v>
          </cell>
          <cell r="AK101">
            <v>0</v>
          </cell>
          <cell r="AL101" t="str">
            <v>140</v>
          </cell>
          <cell r="AM101">
            <v>1</v>
          </cell>
          <cell r="AN101">
            <v>9.6999999999999993</v>
          </cell>
          <cell r="AO101">
            <v>0</v>
          </cell>
          <cell r="AP101">
            <v>14</v>
          </cell>
          <cell r="AQ101">
            <v>40.21</v>
          </cell>
          <cell r="AR101">
            <v>0</v>
          </cell>
          <cell r="AS101">
            <v>30.36</v>
          </cell>
          <cell r="AT101">
            <v>390</v>
          </cell>
          <cell r="AU101">
            <v>0</v>
          </cell>
          <cell r="AV101">
            <v>425</v>
          </cell>
        </row>
        <row r="102">
          <cell r="AH102">
            <v>0</v>
          </cell>
          <cell r="AI102" t="str">
            <v>WATER BASE MASONRY PRIMER</v>
          </cell>
          <cell r="AJ102" t="str">
            <v>1546</v>
          </cell>
          <cell r="AK102">
            <v>0</v>
          </cell>
          <cell r="AL102" t="str">
            <v>140-1</v>
          </cell>
          <cell r="AM102">
            <v>1</v>
          </cell>
          <cell r="AN102">
            <v>8.1999999999999993</v>
          </cell>
          <cell r="AO102">
            <v>0</v>
          </cell>
          <cell r="AP102">
            <v>12</v>
          </cell>
          <cell r="AQ102">
            <v>40.24</v>
          </cell>
          <cell r="AR102">
            <v>0</v>
          </cell>
          <cell r="AS102">
            <v>33.83</v>
          </cell>
          <cell r="AT102">
            <v>330</v>
          </cell>
          <cell r="AU102">
            <v>0</v>
          </cell>
          <cell r="AV102">
            <v>406</v>
          </cell>
        </row>
        <row r="103">
          <cell r="AI103" t="str">
            <v>WATER BASE MASONRY PAINT</v>
          </cell>
          <cell r="AJ103" t="str">
            <v>1556</v>
          </cell>
          <cell r="AK103">
            <v>0</v>
          </cell>
          <cell r="AL103">
            <v>0</v>
          </cell>
          <cell r="AM103">
            <v>1</v>
          </cell>
          <cell r="AN103">
            <v>11.9</v>
          </cell>
          <cell r="AO103">
            <v>0</v>
          </cell>
          <cell r="AP103">
            <v>0</v>
          </cell>
          <cell r="AQ103">
            <v>36.97</v>
          </cell>
          <cell r="AR103">
            <v>0</v>
          </cell>
          <cell r="AS103">
            <v>0</v>
          </cell>
          <cell r="AT103">
            <v>440</v>
          </cell>
          <cell r="AU103">
            <v>4.2915242876481667E-310</v>
          </cell>
          <cell r="AV103">
            <v>406.001220703125</v>
          </cell>
        </row>
        <row r="104">
          <cell r="AH104" t="str">
            <v>1656</v>
          </cell>
          <cell r="AI104" t="str">
            <v xml:space="preserve">ACRYLIC EMULSION PAINT </v>
          </cell>
          <cell r="AJ104" t="str">
            <v>1656</v>
          </cell>
          <cell r="AK104">
            <v>0</v>
          </cell>
          <cell r="AL104">
            <v>0</v>
          </cell>
          <cell r="AM104">
            <v>1</v>
          </cell>
          <cell r="AN104">
            <v>9.4</v>
          </cell>
          <cell r="AO104">
            <v>0</v>
          </cell>
          <cell r="AP104">
            <v>25.8</v>
          </cell>
          <cell r="AQ104">
            <v>38.299999999999997</v>
          </cell>
          <cell r="AR104">
            <v>0</v>
          </cell>
          <cell r="AS104">
            <v>34.880000000000003</v>
          </cell>
          <cell r="AT104">
            <v>360</v>
          </cell>
          <cell r="AU104">
            <v>0</v>
          </cell>
          <cell r="AV104">
            <v>900</v>
          </cell>
        </row>
        <row r="105">
          <cell r="AI105" t="str">
            <v xml:space="preserve">EMULSION PAINT </v>
          </cell>
          <cell r="AJ105" t="str">
            <v>1657</v>
          </cell>
          <cell r="AK105">
            <v>0</v>
          </cell>
          <cell r="AL105" t="str">
            <v>130</v>
          </cell>
          <cell r="AM105">
            <v>1</v>
          </cell>
          <cell r="AN105">
            <v>6.4</v>
          </cell>
          <cell r="AO105">
            <v>0</v>
          </cell>
          <cell r="AP105">
            <v>5.8</v>
          </cell>
          <cell r="AQ105">
            <v>40.630000000000003</v>
          </cell>
          <cell r="AR105">
            <v>0</v>
          </cell>
          <cell r="AS105">
            <v>34.83</v>
          </cell>
          <cell r="AT105">
            <v>260</v>
          </cell>
          <cell r="AU105">
            <v>0</v>
          </cell>
          <cell r="AV105">
            <v>202</v>
          </cell>
        </row>
        <row r="106">
          <cell r="AV106">
            <v>193</v>
          </cell>
        </row>
        <row r="107">
          <cell r="AI107" t="str">
            <v>OTHER PAINT</v>
          </cell>
        </row>
        <row r="108">
          <cell r="AH108" t="str">
            <v>AO</v>
          </cell>
          <cell r="AI108" t="str">
            <v>AMERLOCK-400 100,</v>
          </cell>
          <cell r="AJ108">
            <v>0</v>
          </cell>
          <cell r="AK108">
            <v>0</v>
          </cell>
          <cell r="AL108">
            <v>0</v>
          </cell>
          <cell r="AM108">
            <v>1</v>
          </cell>
          <cell r="AN108">
            <v>0</v>
          </cell>
          <cell r="AO108">
            <v>35</v>
          </cell>
          <cell r="AP108">
            <v>0</v>
          </cell>
          <cell r="AQ108">
            <v>0</v>
          </cell>
          <cell r="AR108">
            <v>21</v>
          </cell>
          <cell r="AS108">
            <v>0</v>
          </cell>
          <cell r="AT108">
            <v>0</v>
          </cell>
          <cell r="AU108">
            <v>735</v>
          </cell>
        </row>
        <row r="109">
          <cell r="AI109" t="str">
            <v>BLACK VARNISH</v>
          </cell>
          <cell r="AJ109" t="str">
            <v>1727</v>
          </cell>
          <cell r="AK109">
            <v>0</v>
          </cell>
          <cell r="AL109" t="str">
            <v>170</v>
          </cell>
          <cell r="AM109">
            <v>1</v>
          </cell>
          <cell r="AN109">
            <v>5.8</v>
          </cell>
          <cell r="AO109">
            <v>0</v>
          </cell>
          <cell r="AP109">
            <v>6.2</v>
          </cell>
          <cell r="AQ109">
            <v>34.479999999999997</v>
          </cell>
          <cell r="AR109">
            <v>0</v>
          </cell>
          <cell r="AS109">
            <v>26.94</v>
          </cell>
          <cell r="AT109">
            <v>200</v>
          </cell>
          <cell r="AU109">
            <v>0</v>
          </cell>
          <cell r="AV109">
            <v>167</v>
          </cell>
        </row>
        <row r="110">
          <cell r="AI110" t="str">
            <v>NEO WATER PROOF COATING</v>
          </cell>
          <cell r="AJ110" t="str">
            <v>1728</v>
          </cell>
          <cell r="AK110" t="str">
            <v>1018</v>
          </cell>
          <cell r="AL110" t="str">
            <v>160</v>
          </cell>
          <cell r="AM110">
            <v>1</v>
          </cell>
          <cell r="AN110">
            <v>4.4000000000000004</v>
          </cell>
          <cell r="AO110">
            <v>0</v>
          </cell>
          <cell r="AP110">
            <v>6.7</v>
          </cell>
          <cell r="AQ110">
            <v>227.27</v>
          </cell>
          <cell r="AR110">
            <v>0</v>
          </cell>
          <cell r="AS110">
            <v>28.81</v>
          </cell>
          <cell r="AT110">
            <v>1000</v>
          </cell>
          <cell r="AU110">
            <v>0</v>
          </cell>
          <cell r="AV110">
            <v>193</v>
          </cell>
        </row>
      </sheetData>
      <sheetData sheetId="1"/>
      <sheetData sheetId="2"/>
      <sheetData sheetId="3"/>
      <sheetData sheetId="4"/>
      <sheetData sheetId="5"/>
      <sheetData sheetId="6"/>
      <sheetData sheetId="7"/>
      <sheetData sheetId="8"/>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refreshError="1"/>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refreshError="1"/>
      <sheetData sheetId="253" refreshError="1"/>
      <sheetData sheetId="254" refreshError="1"/>
      <sheetData sheetId="255" refreshError="1"/>
      <sheetData sheetId="256" refreshError="1"/>
      <sheetData sheetId="257" refreshError="1"/>
      <sheetData sheetId="258"/>
      <sheetData sheetId="259"/>
      <sheetData sheetId="260"/>
      <sheetData sheetId="261"/>
      <sheetData sheetId="262"/>
      <sheetData sheetId="263"/>
      <sheetData sheetId="264"/>
      <sheetData sheetId="265" refreshError="1"/>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refreshError="1"/>
      <sheetData sheetId="356" refreshError="1"/>
      <sheetData sheetId="357" refreshError="1"/>
      <sheetData sheetId="358" refreshError="1"/>
      <sheetData sheetId="359" refreshError="1"/>
      <sheetData sheetId="360" refreshError="1"/>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refreshError="1"/>
      <sheetData sheetId="403" refreshError="1"/>
      <sheetData sheetId="404" refreshError="1"/>
      <sheetData sheetId="405" refreshError="1"/>
      <sheetData sheetId="406" refreshError="1"/>
      <sheetData sheetId="407" refreshError="1"/>
      <sheetData sheetId="408" refreshError="1"/>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sheetData sheetId="576" refreshError="1"/>
      <sheetData sheetId="577" refreshError="1"/>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refreshError="1"/>
      <sheetData sheetId="611" refreshError="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refreshError="1"/>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refreshError="1"/>
      <sheetData sheetId="740"/>
      <sheetData sheetId="74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sheetData sheetId="751" refreshError="1"/>
      <sheetData sheetId="752" refreshError="1"/>
      <sheetData sheetId="753" refreshError="1"/>
      <sheetData sheetId="754" refreshError="1"/>
      <sheetData sheetId="755" refreshError="1"/>
      <sheetData sheetId="756" refreshError="1"/>
      <sheetData sheetId="757" refreshError="1"/>
      <sheetData sheetId="758"/>
      <sheetData sheetId="759"/>
      <sheetData sheetId="76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D"/>
      <sheetName val="TN"/>
      <sheetName val="THN"/>
      <sheetName val="CAMAY"/>
      <sheetName val="VL"/>
      <sheetName val="NHANCONGduong"/>
      <sheetName val="Nhan cong cong"/>
      <sheetName val="VUA"/>
      <sheetName val="HSO"/>
      <sheetName val="Phatsinh"/>
      <sheetName val="KHTT"/>
      <sheetName val="00000000"/>
      <sheetName val="10000000"/>
      <sheetName val="20000000"/>
      <sheetName val="30000000"/>
      <sheetName val="XL4Poppy"/>
      <sheetName val="XL4Poppy (2)"/>
      <sheetName val="NHALCONGduong"/>
      <sheetName val="Congty"/>
      <sheetName val="VPPN"/>
      <sheetName val="XN74"/>
      <sheetName val="XN54"/>
      <sheetName val="XN33"/>
      <sheetName val="NK96"/>
      <sheetName val="XL4Test5"/>
      <sheetName val="Sheet1"/>
      <sheetName val="Sheet2"/>
      <sheetName val="Sheet3"/>
      <sheetName val="Nhan cong`#/.g"/>
      <sheetName val="N6"/>
      <sheetName val="PHU XUAN"/>
      <sheetName val="PHU XUAN (2)"/>
      <sheetName val="TRAN-TRUONGXUAN"/>
      <sheetName val="TRAN-TRUONGXUAN (2)"/>
      <sheetName val="QLO28"/>
      <sheetName val="tinhlo10"/>
      <sheetName val="HOA AN (2)"/>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CTN"/>
      <sheetName val="XXXXXXXX"/>
      <sheetName val="CHTT"/>
      <sheetName val="NLANCONGduong"/>
      <sheetName val="ဳ0000000"/>
      <sheetName val="VaoMavaKL"/>
      <sheetName val="VaoSL"/>
      <sheetName val="KQPTVL"/>
      <sheetName val="KQPTVLNgang"/>
      <sheetName val="DMCTDoiDonVi"/>
      <sheetName val="CMa"/>
      <sheetName val="NC"/>
      <sheetName val="MTC"/>
      <sheetName val="XL4Poppy (2䀁"/>
      <sheetName val="XL_x0014_Poppy"/>
      <sheetName val="Tra_bang"/>
      <sheetName val="NHALCONGdu_x000f_ng"/>
      <sheetName val="Nha_x000e_ cong`#/.g"/>
      <sheetName val="DTCT"/>
      <sheetName val="DGduong"/>
      <sheetName val="PhatsiûÎ"/>
      <sheetName val="TT"/>
      <sheetName val="THM"/>
      <sheetName val="THAT"/>
      <sheetName val="THTN"/>
      <sheetName val="THGC"/>
      <sheetName val="GCTL"/>
      <sheetName val="?0000000"/>
      <sheetName val="TT35"/>
      <sheetName val="FHANCONGduong"/>
      <sheetName val="N`an cong cong"/>
      <sheetName val="XL4Poppy (2?"/>
      <sheetName val="DONGIA"/>
      <sheetName val="CHITIET"/>
      <sheetName val="GIAVL"/>
      <sheetName val="dongia (2)"/>
      <sheetName val="LKVL-CK-HT-GD1"/>
      <sheetName val="giathanh1"/>
      <sheetName val="THPDMoi  (2)"/>
      <sheetName val="gtrinh"/>
      <sheetName val="phuluc1"/>
      <sheetName val="TONG HOP VL-NC"/>
      <sheetName val="lam-moi"/>
      <sheetName val="TONGKE3p "/>
      <sheetName val="TH VL, NC, DDHT Thanhphuoc"/>
      <sheetName val="#REF"/>
      <sheetName val="thao-go"/>
      <sheetName val="DON GIA"/>
      <sheetName val="TONGKE-HT"/>
      <sheetName val="DG"/>
      <sheetName val="t-h HA THE"/>
      <sheetName val="CHITIET VL-NC-TT -1p"/>
      <sheetName val="TONG HOP VL-NC TT"/>
      <sheetName val="TNHCHINH"/>
      <sheetName val="TH XL"/>
      <sheetName val="CHITIET VL-NC"/>
      <sheetName val="VC"/>
      <sheetName val="Tiepdia"/>
      <sheetName val="CHITIET VL-NC-TT-3p"/>
      <sheetName val="TDTKP"/>
      <sheetName val="TDTKP1"/>
      <sheetName val="KPVC-BD "/>
      <sheetName val="VCV-BE-TONG"/>
      <sheetName val="Bang_tra"/>
      <sheetName val="Tai khoan"/>
      <sheetName val="CTGS"/>
      <sheetName val="NHALCOJGduong"/>
      <sheetName val="TPAN-TRUONGXUAN"/>
      <sheetName val="S(eet12"/>
      <sheetName val="²_x0000__x0000_t4"/>
      <sheetName val="Cp&gt;10-Ln&lt;10"/>
      <sheetName val="Ln&lt;20"/>
      <sheetName val="EIRR&gt;1&lt;1"/>
      <sheetName val="EIRR&gt; 2"/>
      <sheetName val="EIRR&lt;2"/>
      <sheetName val="gvl"/>
      <sheetName val="Chiet tinh dz35"/>
      <sheetName val="Dieuchinh"/>
      <sheetName val="tra_vat_lieu"/>
      <sheetName val="Sh_x0003__x0000_t3"/>
      <sheetName val="vlieu"/>
      <sheetName val="HE SO"/>
      <sheetName val="MTO REV.2(ARMOR)"/>
      <sheetName val="Nhan cong`#_.g"/>
      <sheetName val="_0000000"/>
      <sheetName val="Nha_x000e_ cong`#_.g"/>
      <sheetName val="XL4Poppy (2_"/>
      <sheetName val="Shegt6"/>
      <sheetName val="Shget7"/>
      <sheetName val="Sjeet8"/>
      <sheetName val="Sheeu15"/>
      <sheetName val="XXXYXXXX"/>
      <sheetName val="Nhan ckng cong"/>
      <sheetName val="10_x0010_00000"/>
      <sheetName val="XL4Pop0y (2)"/>
      <sheetName val="Nhan cong`_x0003_/.g"/>
      <sheetName val="NHANCONGduo.g"/>
      <sheetName val="²"/>
      <sheetName val="Sh_x0003_"/>
      <sheetName val="NHALÃONGduong"/>
      <sheetName val="Óheet1"/>
      <sheetName val="CÈTT"/>
      <sheetName val="TRAN-TÒUONGXUAN"/>
      <sheetName val="XXHXXXXX"/>
      <sheetName val="V!oSL"/>
      <sheetName val="ÄMCTDoiDonVi"/>
      <sheetName val="Coc 32 m(Cho mo)"/>
      <sheetName val="TSCD"/>
      <sheetName val="Nhan_cong_cong"/>
      <sheetName val="XL4Poppy_(2)"/>
      <sheetName val="Nhan_cong`#/_g"/>
      <sheetName val="PHU_XUAN"/>
      <sheetName val="PHU_XUAN_(2)"/>
      <sheetName val="TRAN-TRUONGXUAN_(2)"/>
      <sheetName val="HOA_AN_(2)"/>
      <sheetName val="XL4Poppy_(2䀁"/>
      <sheetName val="XLPoppy"/>
      <sheetName val="N`an_cong_cong"/>
      <sheetName val="NHALCONGdung"/>
      <sheetName val="Nha_cong`#/_g"/>
      <sheetName val="²??t4"/>
      <sheetName val="Sh_x0003_?t3"/>
      <sheetName val="tra-vat-lieu"/>
      <sheetName val="KQPTRLNgang"/>
      <sheetName val="DTCP"/>
      <sheetName val="Truot_nen"/>
      <sheetName val="THPD ±µ_x0008_&quot;_x0000__x0000__x0000_"/>
      <sheetName val="Nhan cong`_x0003__.g"/>
      <sheetName val="XL4Test5S"/>
      <sheetName val="MTL$-INTER"/>
      <sheetName val="²__t4"/>
      <sheetName val="²_x0000__x0000_€t4"/>
      <sheetName val="²??€t4"/>
      <sheetName val="SUMMARY"/>
      <sheetName val="2000_x0010_000"/>
      <sheetName val="Overview"/>
      <sheetName val="Sh_x0003__t3"/>
      <sheetName val="CLa"/>
      <sheetName val="HL4Poppy"/>
      <sheetName val="Chi phi khac 4.3KH-CP"/>
      <sheetName val="Nhatkychung"/>
      <sheetName val="Nhatkychung - cu"/>
      <sheetName val="Tra KS"/>
      <sheetName val="nhan cong"/>
      <sheetName val="Luong+may"/>
      <sheetName val="uniBase"/>
      <sheetName val="vniBase"/>
      <sheetName val="abcBase"/>
      <sheetName val="Nhan_cong`#__g"/>
      <sheetName val="Nha_cong`#__g"/>
      <sheetName val="TRAN-TRUONG塅䕃⹌塅E(2)"/>
      <sheetName val="TRAN-TRUONG????E(2)"/>
      <sheetName val="XL4Poppy_(2?"/>
      <sheetName val="²__€t4"/>
      <sheetName val="NEW-PANEL"/>
      <sheetName val="DAMNEN KHONG HC"/>
      <sheetName val="DAM NEN HC"/>
      <sheetName val="T_NG HOP VL-NC TT"/>
      <sheetName val="NHALCO_x000e_Gduong"/>
      <sheetName val="DT32"/>
      <sheetName val="M_x0014_C"/>
      <sheetName val="chitimc"/>
      <sheetName val="Chiet_tinh_dz35"/>
      <sheetName val="THPD ±µ_x0008_&quot;???"/>
      <sheetName val="XL4Po`py (2?"/>
      <sheetName val="chiet tinh"/>
      <sheetName val="N`an cgng cong"/>
      <sheetName val="XL4Po`py (2䀁"/>
      <sheetName val="Sheet!3"/>
      <sheetName val="chu chuong"/>
      <sheetName val="Chart1"/>
      <sheetName val="TRAN-TRUONG____E(2)"/>
      <sheetName val="CPTNo"/>
      <sheetName val="_x0000__x0010_*_x0000__x0000__x0000_'"/>
      <sheetName val="Quan Ly Ban Ve TKTC"/>
      <sheetName val="CODE"/>
      <sheetName val="_x0000__x0000__x0000__x0000__x0000__x0000__x0000__x0000_"/>
      <sheetName val="_x0000__x0000__x0000__x0000__x0000__x0000__x0000__x0000_ (2)"/>
      <sheetName val="_x0000__x0000__x0000__x0000__x0000__x0000__x0000__x0000_ (2?"/>
      <sheetName val="Phatsi��"/>
      <sheetName val="�_x0000__x0000_�t4"/>
      <sheetName val="�??�t4"/>
      <sheetName val="�__�t4"/>
      <sheetName val="XL4Poppy_(2_"/>
      <sheetName val="KKKKKKKK"/>
      <sheetName val="BXLDL"/>
      <sheetName val="QMCT"/>
      <sheetName val="[DT32.xls][DT32.xls]Nhan cong`#"/>
      <sheetName val="[DT32.xls][DT32.xls]Nha_x000e_ cong`#"/>
      <sheetName val="[DT32.xls][DT32.xls]Nhan cong`_x0003_"/>
      <sheetName val="[DT32.xls][DT32.xls]Nhan_cong`#"/>
      <sheetName val="JD"/>
      <sheetName val="S`eet13"/>
      <sheetName val="???????? (2)"/>
      <sheetName val="???????? (2?"/>
      <sheetName val="cvc"/>
      <sheetName val="XL4Po`py (2_"/>
      <sheetName val="?_x0010_*???'"/>
      <sheetName val="tuong"/>
      <sheetName val="XL_x005f_x0014_Poppy"/>
      <sheetName val="NHALCONGdu_x005f_x000f_ng"/>
      <sheetName val="Nha_x005f_x000e_ cong`#_.g"/>
      <sheetName val="Parem"/>
      <sheetName val="????????"/>
      <sheetName val="2      0"/>
      <sheetName val="???????? (2_"/>
      <sheetName val="????????_(2)"/>
      <sheetName val="KKKKKKKK (2)"/>
      <sheetName val="KKKKKKKK (2?"/>
      <sheetName val="KKKKKKKK (2_"/>
      <sheetName val="Lç khoan LK1"/>
      <sheetName val="LME"/>
      <sheetName val="Aux"/>
      <sheetName val="Detailed"/>
      <sheetName val="FA-LISTING"/>
      <sheetName val="Input"/>
      <sheetName val="_x0000__x0000__x0000__x0000__x0000__x0000__x0000__x0000_ (2_"/>
      <sheetName val="_x0000__x0000__x0000__x0000__x0000__x0000__x0000__x0000__(2)"/>
      <sheetName val="TTDN"/>
      <sheetName val="_x0004__x0000_"/>
      <sheetName val="_x0004_?"/>
      <sheetName val="@SO"/>
      <sheetName val="XN'4"/>
      <sheetName val="________BLDG"/>
      <sheetName val="[DT32.xls]Nhan cong`#/.g"/>
      <sheetName val="[DT32.xls]Nha_x000e_ cong`#/.g"/>
      <sheetName val="[DT32.xls]Nhan cong`_x0003_/.g"/>
      <sheetName val="[DT32.xls]Nhan_cong`#/_g"/>
      <sheetName val="[DT32.xls]Nha_cong`#/_g"/>
      <sheetName val="[DT32.xls][DT32.xls][DT32.xls]N"/>
      <sheetName val="[DT32.xls][DT32.xls]Nha_cong`#/"/>
      <sheetName val="XXX೼_x0000_XXX"/>
      <sheetName val="Phatsi??"/>
      <sheetName val="THPD ±µ_x0008_&quot;___"/>
      <sheetName val="CHT_x0014_"/>
      <sheetName val="luong06"/>
      <sheetName val="XXX೼"/>
      <sheetName val="Phatsi__"/>
      <sheetName val="XXX೼?XXX"/>
      <sheetName val="Pricing Notes"/>
      <sheetName val="MTO REV.0"/>
      <sheetName val="O-B"/>
      <sheetName val="S-B"/>
      <sheetName val="V-B"/>
      <sheetName val="²_x005f_x0000__x005f_x0000_t4"/>
      <sheetName val="bang tien luong"/>
      <sheetName val="10_x005f_x0010_00000"/>
      <sheetName val="Nhan cong`_x005f_x0003__.g"/>
      <sheetName val="Sh_x005f_x0003__x005f_x0000_t3"/>
      <sheetName val="Sh_x005f_x0003__t3"/>
      <sheetName val="Sh_x005f_x0003_"/>
      <sheetName val="2000_x005f_x0010_000"/>
      <sheetName val="²_x005f_x0000__x005f_x0000_€t4"/>
      <sheetName val="M_x005f_x0014_C"/>
      <sheetName val="�_x005f_x0000__x005f_x0000_�t4"/>
      <sheetName val="Nha_x005f_x000e_ cong`#/.g"/>
      <sheetName val="Nhan cong`_x005f_x0003_/.g"/>
      <sheetName val="Sh_x005f_x0003_?t3"/>
      <sheetName val="PCDH-KMV"/>
      <sheetName val="T.Tinh"/>
      <sheetName val="________"/>
      <sheetName val="________ (2)"/>
      <sheetName val="________ (2_"/>
      <sheetName val="????t4"/>
      <sheetName val="?"/>
      <sheetName val="X2.xls_x0002__x0000__x0000_ND_x0002_"/>
      <sheetName val="XL_x005f_x005f_x005f_x0014_Poppy"/>
      <sheetName val="NHALCONGdu_x005f_x005f_x005f_x000f_ng"/>
      <sheetName val="Nha_x005f_x005f_x005f_x000e_ cong`#_.g"/>
      <sheetName val="10_x005f_x005f_x005f_x0010_00000"/>
      <sheetName val="Nhan cong`_x005f_x005f_x005f_x0003__.g"/>
      <sheetName val="²_x005f_x005f_x005f_x0000__x005f_x005f_x005f_x0000_t4"/>
      <sheetName val="Sh_x005f_x005f_x005f_x0003__x005f_x005f_x005f_x0000_t3"/>
      <sheetName val="Sh_x005f_x005f_x005f_x0003__t3"/>
      <sheetName val="Sh_x005f_x005f_x005f_x0003_"/>
      <sheetName val="2000_x005f_x005f_x005f_x0010_000"/>
      <sheetName val="²_x005f_x005f_x005f_x0000__x005f_x005f_x005f_x0000_€t4"/>
      <sheetName val="M_x005f_x005f_x005f_x0014_C"/>
      <sheetName val="�_x005f_x005f_x005f_x0000__x005f_x005f_x005f_x0000_�t4"/>
      <sheetName val="XL_x005f_x005f_x005f_x005f_x005f_x005f_x005f_x0014_Popp"/>
      <sheetName val="NHALCONGdu_x005f_x005f_x005f_x005f_x005f_x005f_x0"/>
      <sheetName val="Nha_x005f_x005f_x005f_x005f_x005f_x005f_x005f_x000e_ co"/>
      <sheetName val="10_x005f_x005f_x005f_x005f_x005f_x005f_x005f_x0010_0000"/>
      <sheetName val="Nhan cong`_x005f_x005f_x005f_x005f_x005f_x005f_x0"/>
      <sheetName val="²_x005f_x005f_x005f_x005f_x005f_x005f_x005f_x0000__x005"/>
      <sheetName val="Sh_x005f_x005f_x005f_x005f_x005f_x005f_x005f_x0003__x00"/>
      <sheetName val="Sh_x005f_x005f_x005f_x005f_x005f_x005f_x005f_x0003__t3"/>
      <sheetName val="Sh_x005f_x005f_x005f_x005f_x005f_x005f_x005f_x0003_"/>
      <sheetName val="2000_x005f_x005f_x005f_x005f_x005f_x005f_x005f_x0010_00"/>
      <sheetName val="M_x005f_x005f_x005f_x005f_x005f_x005f_x005f_x0014_C"/>
      <sheetName val="�_x005f_x005f_x005f_x005f_x005f_x005f_x005f_x0000__x005"/>
      <sheetName val="DOJGIA"/>
      <sheetName val="__x0010______"/>
      <sheetName val="____t4"/>
      <sheetName val="_"/>
      <sheetName val="Cp_10_Ln_10"/>
      <sheetName val="Ln_20"/>
      <sheetName val="EIRR_1_1"/>
      <sheetName val="EIRR_ 2"/>
      <sheetName val="EIRR_2"/>
      <sheetName val="GTTBA"/>
      <sheetName val="Shemt10"/>
      <sheetName val="Tri_bang"/>
      <sheetName val="CT_x0002__x0000_"/>
      <sheetName val="XXX೼_XXX"/>
      <sheetName val="_x0000__x0000__x0000__x0000__x0000__x0000__x0000__x0000__(2?"/>
      <sheetName val="T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sheetData sheetId="67" refreshError="1"/>
      <sheetData sheetId="68" refreshError="1"/>
      <sheetData sheetId="69"/>
      <sheetData sheetId="70"/>
      <sheetData sheetId="71"/>
      <sheetData sheetId="72"/>
      <sheetData sheetId="73"/>
      <sheetData sheetId="74"/>
      <sheetData sheetId="75" refreshError="1"/>
      <sheetData sheetId="76" refreshError="1"/>
      <sheetData sheetId="77" refreshError="1"/>
      <sheetData sheetId="78" refreshError="1"/>
      <sheetData sheetId="79"/>
      <sheetData sheetId="80"/>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sheetData sheetId="118"/>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sheetData sheetId="130" refreshError="1"/>
      <sheetData sheetId="131" refreshError="1"/>
      <sheetData sheetId="132" refreshError="1"/>
      <sheetData sheetId="133"/>
      <sheetData sheetId="134" refreshError="1"/>
      <sheetData sheetId="135" refreshError="1"/>
      <sheetData sheetId="136" refreshError="1"/>
      <sheetData sheetId="137"/>
      <sheetData sheetId="138"/>
      <sheetData sheetId="139"/>
      <sheetData sheetId="140"/>
      <sheetData sheetId="141"/>
      <sheetData sheetId="142"/>
      <sheetData sheetId="143"/>
      <sheetData sheetId="144"/>
      <sheetData sheetId="145"/>
      <sheetData sheetId="146"/>
      <sheetData sheetId="147" refreshError="1"/>
      <sheetData sheetId="148" refreshError="1"/>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sheetData sheetId="171"/>
      <sheetData sheetId="172" refreshError="1"/>
      <sheetData sheetId="173"/>
      <sheetData sheetId="174" refreshError="1"/>
      <sheetData sheetId="175" refreshError="1"/>
      <sheetData sheetId="176" refreshError="1"/>
      <sheetData sheetId="177" refreshError="1"/>
      <sheetData sheetId="178"/>
      <sheetData sheetId="179" refreshError="1"/>
      <sheetData sheetId="180"/>
      <sheetData sheetId="181"/>
      <sheetData sheetId="182"/>
      <sheetData sheetId="183" refreshError="1"/>
      <sheetData sheetId="184"/>
      <sheetData sheetId="185" refreshError="1"/>
      <sheetData sheetId="186" refreshError="1"/>
      <sheetData sheetId="187"/>
      <sheetData sheetId="188"/>
      <sheetData sheetId="189" refreshError="1"/>
      <sheetData sheetId="190"/>
      <sheetData sheetId="191" refreshError="1"/>
      <sheetData sheetId="192" refreshError="1"/>
      <sheetData sheetId="193" refreshError="1"/>
      <sheetData sheetId="194" refreshError="1"/>
      <sheetData sheetId="195"/>
      <sheetData sheetId="196"/>
      <sheetData sheetId="197"/>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sheetData sheetId="209" refreshError="1"/>
      <sheetData sheetId="210" refreshError="1"/>
      <sheetData sheetId="211" refreshError="1"/>
      <sheetData sheetId="212" refreshError="1"/>
      <sheetData sheetId="213" refreshError="1"/>
      <sheetData sheetId="214" refreshError="1"/>
      <sheetData sheetId="215" refreshError="1"/>
      <sheetData sheetId="216"/>
      <sheetData sheetId="217" refreshError="1"/>
      <sheetData sheetId="218"/>
      <sheetData sheetId="219"/>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sheetData sheetId="235" refreshError="1"/>
      <sheetData sheetId="236" refreshError="1"/>
      <sheetData sheetId="237" refreshError="1"/>
      <sheetData sheetId="238" refreshError="1"/>
      <sheetData sheetId="239" refreshError="1"/>
      <sheetData sheetId="240" refreshError="1"/>
      <sheetData sheetId="241"/>
      <sheetData sheetId="242"/>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sheetData sheetId="272"/>
      <sheetData sheetId="273" refreshError="1"/>
      <sheetData sheetId="274"/>
      <sheetData sheetId="275" refreshError="1"/>
      <sheetData sheetId="276" refreshError="1"/>
      <sheetData sheetId="277" refreshError="1"/>
      <sheetData sheetId="278" refreshError="1"/>
      <sheetData sheetId="279" refreshError="1"/>
      <sheetData sheetId="280" refreshError="1"/>
      <sheetData sheetId="281"/>
      <sheetData sheetId="282"/>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DG"/>
      <sheetName val="PTDG"/>
      <sheetName val="THDG"/>
      <sheetName val="luongthang"/>
      <sheetName val="Sheet2"/>
      <sheetName val="khluong"/>
      <sheetName val="khoan"/>
      <sheetName val="UTL"/>
      <sheetName val="quyet toan"/>
      <sheetName val="tongtienluong"/>
      <sheetName val="quettoandoi"/>
      <sheetName val="XL4Poppy"/>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2"/>
      <sheetName val="Sheet3  "/>
      <sheetName val="Sheet1 (4)"/>
      <sheetName val="Sheet1 (5)"/>
      <sheetName val="Sheet1 (6)"/>
      <sheetName val="Sheet2 (2)"/>
    </sheetNames>
    <sheetDataSet>
      <sheetData sheetId="0"/>
      <sheetData sheetId="1"/>
      <sheetData sheetId="2"/>
      <sheetData sheetId="3"/>
      <sheetData sheetId="4"/>
      <sheetData sheetId="5"/>
      <sheetData sheetId="6"/>
      <sheetData sheetId="7" refreshError="1">
        <row r="16">
          <cell r="I16">
            <v>2415421.9700000002</v>
          </cell>
        </row>
      </sheetData>
      <sheetData sheetId="8"/>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n"/>
      <sheetName val="mat"/>
      <sheetName val="cong"/>
      <sheetName val="vua"/>
      <sheetName val="rph"/>
      <sheetName val="rph (2)"/>
      <sheetName val="gVL"/>
      <sheetName val="dtoan"/>
      <sheetName val="dap"/>
      <sheetName val="dt-kphi"/>
      <sheetName val="bth-kphi"/>
      <sheetName val="gpmb"/>
      <sheetName val="dtoan -ctiet"/>
      <sheetName val="dt-kphi-iso-tong"/>
      <sheetName val="dt-kphi-iso-ctiet"/>
      <sheetName val="gia"/>
      <sheetName val="PTDG"/>
      <sheetName val="sut&lt;100"/>
      <sheetName val="sut duong"/>
      <sheetName val="sut am"/>
      <sheetName val="bu lun"/>
      <sheetName val="xoi lo chan ke"/>
      <sheetName val="TH"/>
      <sheetName val="THKL"/>
      <sheetName val="GTXL"/>
      <sheetName val="TDT"/>
      <sheetName val="00000000"/>
      <sheetName val="10000000"/>
      <sheetName val="CRC"/>
      <sheetName val="GIATRI-DAILY"/>
      <sheetName val="NVBH KHAC"/>
      <sheetName val="NVBH HOAN"/>
      <sheetName val="TONKHODAILY"/>
      <sheetName val="XL4Test5"/>
      <sheetName val="gvt"/>
      <sheetName val="ATGT"/>
      <sheetName val="DG-TH"/>
      <sheetName val="Tuong-chan"/>
      <sheetName val="Dau-cong"/>
      <sheetName val="dtoan (4)"/>
      <sheetName val="tmdtu"/>
      <sheetName val="Sheet3"/>
      <sheetName val="XL4Poppy"/>
      <sheetName val="dt-kphi (2)"/>
      <sheetName val="dt-kphi-ctiet"/>
      <sheetName val="KluongKm2,4"/>
      <sheetName val="B.cao"/>
      <sheetName val="T.tiet"/>
      <sheetName val="T.N"/>
      <sheetName val="UNIT"/>
      <sheetName val="Piers of Main Flyover (1)"/>
      <sheetName val="Cot Tru1"/>
      <sheetName val="P3-TanAn-Factored"/>
      <sheetName val="P4-TanAn-Factored"/>
      <sheetName val="COC KHOAN M1"/>
      <sheetName val="COC KHOAN M2"/>
      <sheetName val="COC KHOAN T1"/>
      <sheetName val="COC KHOAN T5"/>
      <sheetName val="COC KHOAN T4"/>
      <sheetName val="COC DONG"/>
      <sheetName val="BANG"/>
      <sheetName val="DPHOIDAT"/>
      <sheetName val="BGVL_03"/>
      <sheetName val="CPVUA_03"/>
      <sheetName val="DGCT_03"/>
      <sheetName val="DT1_03"/>
      <sheetName val="BGVL"/>
      <sheetName val="CPVUA"/>
      <sheetName val="DGCT_02"/>
      <sheetName val="DGCONG_02"/>
      <sheetName val="DGKE_02"/>
      <sheetName val="CTCONG_02"/>
      <sheetName val="DT1_02"/>
      <sheetName val="DTCT_02 _2595"/>
      <sheetName val="DTCT_02"/>
      <sheetName val="00000001"/>
      <sheetName val="00000002"/>
      <sheetName val="Sheet2"/>
      <sheetName val="dn"/>
      <sheetName val="DU TOAN"/>
      <sheetName val="CHI TIET"/>
      <sheetName val="KLnt"/>
      <sheetName val="PHAN TICH"/>
      <sheetName val="Congty"/>
      <sheetName val="VPPN"/>
      <sheetName val="XN74"/>
      <sheetName val="XN54"/>
      <sheetName val="XN33"/>
      <sheetName val="NK96"/>
      <sheetName val="Sheet1"/>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YEU TO CONG"/>
      <sheetName val="TD 3DIEM"/>
      <sheetName val="TD 2DIEM"/>
      <sheetName val="TSCD DUNG CHUNG "/>
      <sheetName val="KHKHAUHAOTSCHUNG"/>
      <sheetName val="TSCDTOAN NHA MAY"/>
      <sheetName val="CPSXTOAN BO SP"/>
      <sheetName val="PBCPCHUNG CHO CAC DTUONG"/>
      <sheetName val="solieu"/>
      <sheetName val="VL"/>
      <sheetName val="PLV"/>
      <sheetName val="Dongia"/>
      <sheetName val="DTCTtaluy"/>
      <sheetName val="KLDGTT&lt;120%"/>
      <sheetName val="PL2"/>
      <sheetName val="DTnen"/>
      <sheetName val="PL"/>
      <sheetName val="THKL nghiemthu"/>
      <sheetName val="DTCTtaluy (2)"/>
      <sheetName val="KLDGTT&lt;120% (2)"/>
      <sheetName val="TH (2)"/>
      <sheetName val="xxxxxxxx"/>
      <sheetName val="XXXXXXX0"/>
      <sheetName val="XXXXXXX1"/>
      <sheetName val="20000000"/>
      <sheetName val="30000000"/>
      <sheetName val="may"/>
      <sheetName val="Vatlieu cau"/>
      <sheetName val="cau DS11"/>
      <sheetName val="cau DS12"/>
      <sheetName val="THCDS12"/>
      <sheetName val="dgcau"/>
      <sheetName val="THCDS11"/>
      <sheetName val="DGCT"/>
      <sheetName val="DGCong"/>
      <sheetName val="Vatlieu"/>
      <sheetName val="nhancong"/>
      <sheetName val="KL"/>
      <sheetName val="XN79"/>
      <sheetName val="CTMT"/>
      <sheetName val="Tong hopQ48-1"/>
      <sheetName val="Tong hop QL48 - 2"/>
      <sheetName val="Tong hop QL47"/>
      <sheetName val="Tong hop QL48 - 3"/>
      <sheetName val="Chi tiet don gia khoi phuc"/>
      <sheetName val="Du toan chi tiet coc nuoc"/>
      <sheetName val="Du toan chi tiet coc"/>
      <sheetName val="Phan tich don gia chi tiet"/>
      <sheetName val="Nhap don gia VL dia phuong"/>
      <sheetName val="Luong mot ngay cong xay lap"/>
      <sheetName val="Luong mot ngay cong khao sat"/>
      <sheetName val="dt-iphi"/>
      <sheetName val="d-dap47-48"/>
      <sheetName val="md47-48"/>
      <sheetName val="THop47-48"/>
      <sheetName val="d-dap48-49"/>
      <sheetName val="md48-49"/>
      <sheetName val="THop48-49"/>
      <sheetName val="d-dap49-50"/>
      <sheetName val="md49-50"/>
      <sheetName val="THop49-50"/>
      <sheetName val="d-dap50-51"/>
      <sheetName val="md50-51"/>
      <sheetName val="THop50-51"/>
      <sheetName val="d-dap51-52"/>
      <sheetName val="md51-52"/>
      <sheetName val="THop51-52"/>
      <sheetName val="d-dap52-53"/>
      <sheetName val="md52-53"/>
      <sheetName val="THop52-53"/>
      <sheetName val="d-dap53-54"/>
      <sheetName val="md53-54"/>
      <sheetName val="THop53-54"/>
      <sheetName val="d-dap54-55"/>
      <sheetName val="md54-55"/>
      <sheetName val="THop54-55"/>
      <sheetName val="d-dap55-56"/>
      <sheetName val="md55-56"/>
      <sheetName val="THop55-56"/>
      <sheetName val="d-dap56-57"/>
      <sheetName val="md56-57"/>
      <sheetName val="THop56-57"/>
      <sheetName val="d-dap57-58"/>
      <sheetName val="md57-58"/>
      <sheetName val="THop57-58"/>
      <sheetName val="d-dap58-DC"/>
      <sheetName val="md58-DC"/>
      <sheetName val="THop58-DC"/>
      <sheetName val="NHANHRE1"/>
      <sheetName val="NHANHRE2"/>
      <sheetName val="NHANHRE3"/>
      <sheetName val="NHANHRE4"/>
      <sheetName val="NHANHRE5"/>
      <sheetName val="NHANHRE6"/>
      <sheetName val="NHANHRE7"/>
      <sheetName val="mdNHANHRE8"/>
      <sheetName val=""/>
      <sheetName val="bao cao ngay 13-02"/>
      <sheetName val="CBG"/>
      <sheetName val="TO HUNG"/>
      <sheetName val="CONGNHAN NE"/>
      <sheetName val="XINGUYEP"/>
      <sheetName val="TH331"/>
      <sheetName val="nhan cong"/>
      <sheetName val="ma-pt"/>
      <sheetName val="Sheet3 (2)"/>
      <sheetName val="tra-vat-lieu"/>
      <sheetName val="ptvl0-1"/>
      <sheetName val="0-1"/>
      <sheetName val="ptvl4-5"/>
      <sheetName val="4-5"/>
      <sheetName val="ptvl3-4"/>
      <sheetName val="3-4"/>
      <sheetName val="ptvl2-3"/>
      <sheetName val="2-3"/>
      <sheetName val="vlcong"/>
      <sheetName val="ptvl1-2"/>
      <sheetName val="1-2"/>
      <sheetName val="Sheet_x0001_1"/>
      <sheetName val="FPPN"/>
      <sheetName val="CHI_x0000_TIET"/>
      <sheetName val="Don gia chi tiet"/>
      <sheetName val="Du thau"/>
      <sheetName val="Tro giup"/>
      <sheetName val="Kluong"/>
      <sheetName val="Giatri"/>
      <sheetName val="YEUCAU"/>
      <sheetName val="IN_PHIEU"/>
      <sheetName val="BANGKE"/>
      <sheetName val="IN_NX"/>
      <sheetName val="NK_CHUNG"/>
      <sheetName val="DL_KH"/>
      <sheetName val="TH_CNO"/>
      <sheetName val="CD_PSINH"/>
      <sheetName val="CDKT"/>
      <sheetName val="soctiettk"/>
      <sheetName val="Ctietkhach"/>
      <sheetName val="thue_DR"/>
      <sheetName val="thue_DV"/>
      <sheetName val="thue_05"/>
      <sheetName val="tokhai"/>
      <sheetName val="Inthkhach"/>
      <sheetName val="vattu"/>
      <sheetName val="THEKHO"/>
      <sheetName val="cphi"/>
      <sheetName val="GThanh"/>
      <sheetName val="B02"/>
      <sheetName val="B03_LCTT"/>
      <sheetName val="TM_BCTC"/>
      <sheetName val="MVT"/>
      <sheetName val="KHAO_TSCD"/>
      <sheetName val="tam"/>
      <sheetName val="BIA"/>
      <sheetName val="Module1"/>
      <sheetName val="Module2"/>
      <sheetName val="ìtoan"/>
      <sheetName val="`u lun"/>
      <sheetName val="Du_lieu"/>
      <sheetName val="HK1"/>
      <sheetName val="HK2"/>
      <sheetName val="CANAM"/>
      <sheetName val="PTCT"/>
      <sheetName val="PL tham dinh"/>
      <sheetName val="THDT"/>
      <sheetName val="KSTK"/>
      <sheetName val="DTCT"/>
      <sheetName val="PTVL"/>
      <sheetName val="Bu VC"/>
      <sheetName val="luong"/>
      <sheetName val="40000000"/>
      <sheetName val="50000000"/>
      <sheetName val="60000000"/>
      <sheetName val="70000000"/>
      <sheetName val="80000000"/>
      <sheetName val="90000000"/>
      <sheetName val="a0000000"/>
      <sheetName val="SPL4"/>
      <sheetName val="NhapSl"/>
      <sheetName val="Nluc"/>
      <sheetName val="Tohop"/>
      <sheetName val="KT_Tthan"/>
      <sheetName val="Tra_TTTD"/>
      <sheetName val="IN__x000e_X"/>
      <sheetName val="coc duc"/>
      <sheetName val="sut&lt;1 0"/>
      <sheetName val="ktduong"/>
      <sheetName val="dg"/>
      <sheetName val="cu"/>
      <sheetName val="KTcau2004"/>
      <sheetName val="KT2004XL#moi"/>
      <sheetName val="denbu"/>
      <sheetName val="thop"/>
      <sheetName val="CHI?TIET"/>
      <sheetName val="CHI"/>
      <sheetName val="ctTBA"/>
      <sheetName val="Khu xu ly nuoc THiep-XD"/>
      <sheetName val="IBASE"/>
      <sheetName val="Box-Girder"/>
      <sheetName val="DGduong"/>
      <sheetName val="sat"/>
      <sheetName val="ptvt"/>
      <sheetName val="_x0000_Ё_x0000__x0000__x0000__x0000_䀤_x0001__x0000__x0000__x0000__x0000_䀶_x0001__x0000_晦晦晦䀙_x0001__x0000__x0000__x0000__x0000_㿰_x0001_H-_x0000_ਈ_x0000_"/>
      <sheetName val="T1"/>
      <sheetName val="T2"/>
      <sheetName val="T3"/>
      <sheetName val="T4"/>
      <sheetName val="T5"/>
      <sheetName val="T6"/>
      <sheetName val="T7"/>
      <sheetName val="T8"/>
      <sheetName val="T9"/>
      <sheetName val="T10"/>
      <sheetName val="T11"/>
      <sheetName val="T12"/>
      <sheetName val="t1.3"/>
      <sheetName val="TT_35NH"/>
      <sheetName val="DGCT_x0006_"/>
      <sheetName val="P3-PanAn-Factored"/>
      <sheetName val="Phan tich don gia chi Uet"/>
      <sheetName val="he so"/>
      <sheetName val="PL Vua"/>
      <sheetName val="DPD"/>
      <sheetName val="dgmo-tru"/>
      <sheetName val="dgdam"/>
      <sheetName val="Dam-Mo-Tru"/>
      <sheetName val="DTDuong"/>
      <sheetName val="GTXLc"/>
      <sheetName val="CPXLk"/>
      <sheetName val="KPTH"/>
      <sheetName val="Bang KL ket cau"/>
      <sheetName val="dam"/>
      <sheetName val="Mocantho"/>
      <sheetName val="MoQL91"/>
      <sheetName val="tru"/>
      <sheetName val="10mduongsaumo"/>
      <sheetName val="ctt"/>
      <sheetName val="thanmkhao"/>
      <sheetName val="monho"/>
      <sheetName val="Dbþgia"/>
      <sheetName val="LO 65+41B"/>
      <sheetName val="LO 48"/>
      <sheetName val="LO 47A"/>
      <sheetName val="LO 46B"/>
      <sheetName val="LO 45"/>
      <sheetName val="LO 44"/>
      <sheetName val="LO 46A"/>
      <sheetName val="LO 41A"/>
      <sheetName val="LO 66"/>
      <sheetName val="LO 42"/>
      <sheetName val="LO 47B"/>
      <sheetName val="LO 43"/>
      <sheetName val="LO 64"/>
      <sheetName val="LO 50"/>
      <sheetName val="LO 49 B "/>
      <sheetName val="LO 63"/>
      <sheetName val="LO 62"/>
      <sheetName val="LO 49 A"/>
      <sheetName val="LO 61"/>
      <sheetName val="Số liệu"/>
      <sheetName val="TKKYI"/>
      <sheetName val="TKKYII"/>
      <sheetName val="Tổng hợp theo học sinh"/>
      <sheetName val="XL4Test5 (2)"/>
      <sheetName val="ESTI."/>
      <sheetName val="DI-ESTI"/>
      <sheetName val="Nhap don gia VL dia _x0003__x0000_uong"/>
      <sheetName val="tuong"/>
      <sheetName val="GiaVL"/>
      <sheetName val="She_x0000_t9"/>
      <sheetName val="TN"/>
      <sheetName val="ND"/>
      <sheetName val="tai"/>
      <sheetName val="hoang"/>
      <sheetName val="hoang (2)"/>
      <sheetName val="hoang (3)"/>
      <sheetName val="_x0000_????_x0001__x0000__x0000__x0000__x0000_?_x0001_H-_x0000_?_x0000_????_x0001__x0000_????_x0001__x0000__x0000__x0000_"/>
      <sheetName val="CHI_TIET"/>
      <sheetName val="Nhap don gia VL dia _x0003_"/>
      <sheetName val="?Ё????䀤_x0001_????䀶_x0001_?晦晦晦䀙_x0001_????㿰_x0001_H-?ਈ?"/>
      <sheetName val="Nhap don gia VL dia _x0003_?uong"/>
      <sheetName val="NHAP"/>
      <sheetName val="coctuatrenda"/>
      <sheetName val="dt-kphi-ÿÿo-ctiet"/>
      <sheetName val="md5!-52"/>
      <sheetName val="She"/>
      <sheetName val="NVBH(HOAN"/>
      <sheetName val="dt-cphi-ctieT"/>
      <sheetName val="Piers of Main Flylyer (1)"/>
      <sheetName val="Pier"/>
      <sheetName val="Pile"/>
      <sheetName val="TinhToan"/>
      <sheetName val="Sheet1 (3)"/>
      <sheetName val="Sheet1 (2)"/>
      <sheetName val="YE2"/>
      <sheetName val="Piers of Mai. Flyover (1)"/>
      <sheetName val="3cau"/>
      <sheetName val="266+623"/>
      <sheetName val="TXL(266+623"/>
      <sheetName val="DDCT"/>
      <sheetName val="M"/>
      <sheetName val="vln"/>
      <sheetName val="rotoduc"/>
      <sheetName val="Truc"/>
      <sheetName val="roto truc"/>
      <sheetName val="stato"/>
      <sheetName val="Day dt"/>
      <sheetName val="statoday"/>
      <sheetName val="stato tam say"/>
      <sheetName val="Than"/>
      <sheetName val="Stato ep"/>
      <sheetName val="Canh gio"/>
      <sheetName val="Napgio"/>
      <sheetName val="Nap-Hopcuc"/>
      <sheetName val="laprap"/>
      <sheetName val="Cocau"/>
      <sheetName val="Ss Z- GB"/>
      <sheetName val="tonghop"/>
      <sheetName val="Sheet19"/>
      <sheetName val="Sheet18"/>
      <sheetName val="CTC_x000f_NG_02"/>
      <sheetName val="_x0004_GCong"/>
      <sheetName val="Du toan chi tiet"/>
      <sheetName val="Ё"/>
      <sheetName val="_"/>
      <sheetName val="Phan tich don gia chi ˆUet"/>
      <sheetName val="_____x0001_"/>
      <sheetName val="Nhap don gia VL dia _x0003__uong"/>
      <sheetName val="_Ё____䀤_x0001_____䀶_x0001__晦晦晦䀙_x0001_____㿰_x0001_H-_ਈ_"/>
      <sheetName val="Ё_䀤_x0001__䀶_x0001__晦晦晦䀙_x0001__㿰_x0001_H-_ਈ_ꏗ㵰휊䀁_x0001__尩슏⣵䀂"/>
      <sheetName val="______x0001_______x0001_H-________x0001_______x0001____"/>
      <sheetName val="____x0001____x0001_______x0001____x0001_H-________x0001______"/>
      <sheetName val="_____x0001____x0001_H-________x0001_______x0001__"/>
      <sheetName val="YE2_x0000__x0000_ CONG"/>
      <sheetName val="Du toan chi tiet_x0000_coc nuoc"/>
      <sheetName val="Ё_x0000_䀤_x0001__x0000_䀶_x0001__x0000_晦晦晦䀙_x0001__x0000_㿰_x0001_H-_x0000_ਈ_x0000_ꏗ㵰휊䀁_x0001__x0000_尩슏⣵䀂"/>
      <sheetName val="?_x0000_?_x0001__x0000_?_x0001__x0000_????_x0001__x0000_?_x0001_H-_x0000_?_x0000_????_x0001__x0000_????"/>
      <sheetName val="?"/>
      <sheetName val="????_x0001_"/>
      <sheetName val="_x0000_?_x0000__x0000__x0000__x0000_?_x0001__x0000__x0000__x0000__x0000_?_x0001__x0000_????_x0001__x0000__x0000__x0000__x0000_?_x0001_H-_x0000_?_x0000_"/>
      <sheetName val="Ё?䀤_x0001_?䀶_x0001_?晦晦晦䀙_x0001_?㿰_x0001_H-?ਈ?ꏗ㵰휊䀁_x0001_?尩슏⣵䀂"/>
      <sheetName val="?????_x0001_?????_x0001_H-???????_x0001_?????_x0001_???"/>
      <sheetName val="???_x0001_??_x0001_?????_x0001_??_x0001_H-???????_x0001_?????"/>
      <sheetName val="????_x0001_??_x0001_H-???????_x0001_?????_x0001_?"/>
      <sheetName val="???????_x0001_?????_x0001_?????_x0001_?????_x0001_H-???"/>
      <sheetName val="She?t9"/>
      <sheetName val="???_x0001_??_x0001_?????_x0001_??_x0001_H-???"/>
      <sheetName val="10mduongsa{ío"/>
      <sheetName val="dv-kphi-cviet"/>
      <sheetName val="bvh-kphi"/>
      <sheetName val="PCCPCHUNG CHO CAC DTUONG"/>
      <sheetName val="Piers of Main Flyower (1)"/>
      <sheetName val="________x0001_______x0001_______x0001_______x0001_H-___"/>
      <sheetName val="She_t9"/>
      <sheetName val="____x0001____x0001_______x0001____x0001_H-___"/>
      <sheetName val="dt-kphi-isoiendo"/>
      <sheetName val="Tuong-ٺ_x0001_an"/>
      <sheetName val="DG೼�_02"/>
      <sheetName val="Quantity"/>
      <sheetName val="S? li?u"/>
      <sheetName val="T?ng h?p theo h?c sinh"/>
      <sheetName val="DEF"/>
      <sheetName val="vua_x0000__x0000__x0000__x0000__x0000__x0000__x0000__x0000__x0000__x0000__x0000_韘࿊_x0000__x0004__x0000__x0000__x0000__x0000__x0000__x0000_酐࿊_x0000__x0000__x0000__x0000__x0000_"/>
      <sheetName val="tra_x0000__x0000__x0000__x0000__x0000_±@Z"/>
      <sheetName val="Thuc thanh"/>
      <sheetName val="Don gia"/>
      <sheetName val="KLDGTT&lt;1ü_x000c__x0000__x0000_(2)"/>
      <sheetName val="rph_(2)"/>
      <sheetName val="dtoan_-ctiet"/>
      <sheetName val="NVBH_KHAC"/>
      <sheetName val="NVBH_HOAN"/>
      <sheetName val="sut_duong"/>
      <sheetName val="sut_am"/>
      <sheetName val="bu_lun"/>
      <sheetName val="xoi_lo_chan_ke"/>
      <sheetName val="dtoan_(4)"/>
      <sheetName val="dt-kphi_(2)"/>
      <sheetName val="B_cao"/>
      <sheetName val="T_tiet"/>
      <sheetName val="T_N"/>
      <sheetName val="Piers_of_Main_Flyover_(1)"/>
      <sheetName val="Cot_Tru1"/>
      <sheetName val="COC_KHOAN_M1"/>
      <sheetName val="COC_KHOAN_M2"/>
      <sheetName val="COC_KHOAN_T1"/>
      <sheetName val="COC_KHOAN_T5"/>
      <sheetName val="COC_KHOAN_T4"/>
      <sheetName val="COC_DONG"/>
      <sheetName val="DTCT_02__2595"/>
      <sheetName val="DU_TOAN"/>
      <sheetName val="PHAN_TICH"/>
      <sheetName val="YEU_TO_CONG"/>
      <sheetName val="TD_3DIEM"/>
      <sheetName val="TD_2DIEM"/>
      <sheetName val="TSCD_DUNG_CHUNG_"/>
      <sheetName val="TSCDTOAN_NHA_MAY"/>
      <sheetName val="CPSXTOAN_BO_SP"/>
      <sheetName val="PBCPCHUNG_CHO_CAC_DTUONG"/>
      <sheetName val="THKL_nghiemthu"/>
      <sheetName val="DTCTtaluy_(2)"/>
      <sheetName val="KLDGTT&lt;120%_(2)"/>
      <sheetName val="TH_(2)"/>
      <sheetName val="nhan_cong"/>
      <sheetName val="Sheet3_(2)"/>
      <sheetName val="`u_lun"/>
      <sheetName val="Tong_hopQ48-1"/>
      <sheetName val="Tong_hop_QL48_-_2"/>
      <sheetName val="Tong_hop_QL47"/>
      <sheetName val="Tong_hop_QL48_-_3"/>
      <sheetName val="Chi_tiet_don_gia_khoi_phuc"/>
      <sheetName val="Du_toan_chi_tiet_coc_nuoc"/>
      <sheetName val="Du_toan_chi_tiet_coc"/>
      <sheetName val="Phan_tich_don_gia_chi_tiet"/>
      <sheetName val="Nhap_don_gia_VL_dia_phuong"/>
      <sheetName val="Luong_mot_ngay_cong_xay_lap"/>
      <sheetName val="Luong_mot_ngay_cong_khao_sat"/>
      <sheetName val="TO_HUNG"/>
      <sheetName val="CONGNHAN_NE"/>
      <sheetName val="Vatlieu_cau"/>
      <sheetName val="cau_DS11"/>
      <sheetName val="cau_DS12"/>
      <sheetName val="sut&lt;1_0"/>
      <sheetName val="Khu_xu_ly_nuoc_THiep-XD"/>
      <sheetName val="PL_tham_dinh"/>
      <sheetName val="Bu_VC"/>
      <sheetName val="PC-summary"/>
      <sheetName val="dtct cong"/>
      <sheetName val="0_x0000__x0000_ﱸ͕_x0000__x0004__x0000__x0000__x0000__x0000__x0000__x0000_͕_x0000__x0000__x0000__x0000__x0000__x0000__x0000__x0000_列͕_x0000__x0000__x0013__x0000__x0000__x0000_"/>
      <sheetName val="NHTN"/>
      <sheetName val="QLDD"/>
      <sheetName val="Moi truong"/>
      <sheetName val="KHĐ"/>
      <sheetName val="PBCPCHUNG CHO CAC _x0007_{WÑNG"/>
      <sheetName val="ptvì0-1"/>
      <sheetName val="fej"/>
      <sheetName val="DT1__x0010_3"/>
      <sheetName val="DGKE_00"/>
      <sheetName val="P4-T`nAn-Factored"/>
      <sheetName val="Giai trinh"/>
      <sheetName val="GTGT"/>
      <sheetName val="Mua vao TT"/>
      <sheetName val="Mua vao GTGT"/>
      <sheetName val="Bra"/>
      <sheetName val="BC HDon"/>
      <sheetName val="BC HDon Qui"/>
      <sheetName val="KE KHAI HDONG"/>
      <sheetName val="Recovered_Sheet1"/>
      <sheetName val="Recovered_Sheet2"/>
      <sheetName val="khluong"/>
      <sheetName val="ma_pt"/>
      <sheetName val="CDPS"/>
      <sheetName val="NKC"/>
      <sheetName val="SoCaiT"/>
      <sheetName val="THDU"/>
      <sheetName val="0000000!"/>
      <sheetName val="CtVKdam_x0000_Ʀ_x0000__x0000__x0000__x0000__x0000_"/>
      <sheetName val="Giathanh1m3BT"/>
      <sheetName val="Gca may Buu dien"/>
      <sheetName val="882"/>
      <sheetName val="Giamay"/>
      <sheetName val="DM_GVT"/>
      <sheetName val="May chuyen nganh"/>
      <sheetName val="TT06"/>
      <sheetName val="KLDGTT&lt;1ü_x000c_??(2)"/>
      <sheetName val="S_ li_u"/>
      <sheetName val="T_ng h_p theo h_c sinh"/>
      <sheetName val="DothiP1"/>
      <sheetName val="DG??_02"/>
      <sheetName val="INV"/>
      <sheetName val="XXXXXXX2"/>
      <sheetName val="XXXXXXX3"/>
      <sheetName val="XXXXXXX4"/>
      <sheetName val="TT"/>
      <sheetName val="CtVKdam?Ʀ?????"/>
      <sheetName val="vua???????????韘࿊?_x0004_??????酐࿊?????"/>
      <sheetName val="Du toan c`i tiet coc nuoc"/>
      <sheetName val="She%t11"/>
      <sheetName val="Nhap don gia VL dia áhuong"/>
      <sheetName val="uong mot ngay cong xay lap"/>
      <sheetName val="Ctinh 10kV"/>
      <sheetName val="vua_x0000__x0000__x0000__x0000__x0000__x0000__x0000__x0000__x0000__x0000__x0000_韘࿊_x0000__x0004__x0000__x0000__x0000__x0000__x0000__x0000_酐࿊_x0000__x0000__x0000_ᣱ溃"/>
      <sheetName val="DGKE]02"/>
      <sheetName val="KL thanh toan-Xuan Dao"/>
      <sheetName val="CPVUE_03"/>
      <sheetName val="0"/>
      <sheetName val="T_x0004_ 3DIEM"/>
      <sheetName val="Rheet10"/>
      <sheetName val="KLD_x0007_TT&lt;120%"/>
      <sheetName val="dt-k0hi (2)"/>
      <sheetName val="DT_x0003_T_02"/>
      <sheetName val="Don_gia_chi_tiet"/>
      <sheetName val="Du_thau"/>
      <sheetName val="Tro_giup"/>
      <sheetName val="Phan_tich_don_gia_chi_Uet"/>
      <sheetName val="t1_3"/>
      <sheetName val="_x0000__x0000__x0000__x0000__x0000__x0000_??_x0000__x0000__x0013__x0000__x0000__x0000__x0000__x0000__x0000__x0000__x0000__x0000__x0000__x0000__x0000__x0000__x0000__x0000__x001f_[dtT"/>
      <sheetName val="Du toan chi tiet coc juoc"/>
      <sheetName val="Du toan_x0000_chi tiet coc"/>
      <sheetName val="Sheet3ٺ_x0001_2)"/>
      <sheetName val="[dtTKKT-98-106.xlsၝTHCDS11"/>
      <sheetName val="[dtTKKT-98-106.xls?THCDS11"/>
      <sheetName val="COC KHOAN0T5"/>
      <sheetName val="TD &quot;DIEM"/>
      <sheetName val="CHI TI_x0000__x0000_"/>
      <sheetName val="S²_x0000__x0000_2"/>
      <sheetName val="KLDGTT&lt;1ü_x000c_"/>
      <sheetName val="bth-ëphi"/>
      <sheetName val="0??ﱸ͕?_x0004_??????͕????????列͕??_x0013_???"/>
      <sheetName val="tra"/>
      <sheetName val="NC"/>
    </sheetNames>
    <sheetDataSet>
      <sheetData sheetId="0"/>
      <sheetData sheetId="1"/>
      <sheetData sheetId="2"/>
      <sheetData sheetId="3"/>
      <sheetData sheetId="4"/>
      <sheetData sheetId="5"/>
      <sheetData sheetId="6" refreshError="1">
        <row r="33">
          <cell r="Q33">
            <v>13636</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 sheetId="44" refreshError="1"/>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refreshError="1"/>
      <sheetData sheetId="125"/>
      <sheetData sheetId="126"/>
      <sheetData sheetId="127"/>
      <sheetData sheetId="128"/>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sheetData sheetId="142"/>
      <sheetData sheetId="143"/>
      <sheetData sheetId="144"/>
      <sheetData sheetId="145"/>
      <sheetData sheetId="146" refreshError="1"/>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refreshError="1"/>
      <sheetData sheetId="192" refreshError="1"/>
      <sheetData sheetId="193" refreshError="1"/>
      <sheetData sheetId="194"/>
      <sheetData sheetId="195"/>
      <sheetData sheetId="196"/>
      <sheetData sheetId="197"/>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sheetData sheetId="208" refreshError="1"/>
      <sheetData sheetId="209" refreshError="1"/>
      <sheetData sheetId="210"/>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sheetData sheetId="260" refreshError="1"/>
      <sheetData sheetId="261" refreshError="1"/>
      <sheetData sheetId="262"/>
      <sheetData sheetId="263"/>
      <sheetData sheetId="264" refreshError="1"/>
      <sheetData sheetId="265"/>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sheetData sheetId="281"/>
      <sheetData sheetId="282"/>
      <sheetData sheetId="283"/>
      <sheetData sheetId="284"/>
      <sheetData sheetId="285" refreshError="1"/>
      <sheetData sheetId="286"/>
      <sheetData sheetId="287" refreshError="1"/>
      <sheetData sheetId="288"/>
      <sheetData sheetId="289"/>
      <sheetData sheetId="290"/>
      <sheetData sheetId="291"/>
      <sheetData sheetId="292"/>
      <sheetData sheetId="293"/>
      <sheetData sheetId="294"/>
      <sheetData sheetId="295"/>
      <sheetData sheetId="296"/>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refreshError="1"/>
      <sheetData sheetId="319" refreshError="1"/>
      <sheetData sheetId="320"/>
      <sheetData sheetId="321"/>
      <sheetData sheetId="322" refreshError="1"/>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sheetData sheetId="369" refreshError="1"/>
      <sheetData sheetId="370" refreshError="1"/>
      <sheetData sheetId="37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sheetData sheetId="437" refreshError="1"/>
      <sheetData sheetId="438" refreshError="1"/>
      <sheetData sheetId="439" refreshError="1"/>
      <sheetData sheetId="440"/>
      <sheetData sheetId="441" refreshError="1"/>
      <sheetData sheetId="442"/>
      <sheetData sheetId="443"/>
      <sheetData sheetId="444"/>
      <sheetData sheetId="445"/>
      <sheetData sheetId="446"/>
      <sheetData sheetId="447"/>
      <sheetData sheetId="448"/>
      <sheetData sheetId="449"/>
      <sheetData sheetId="450" refreshError="1"/>
      <sheetData sheetId="451" refreshError="1"/>
      <sheetData sheetId="452"/>
      <sheetData sheetId="453"/>
      <sheetData sheetId="454" refreshError="1"/>
      <sheetData sheetId="455" refreshError="1"/>
      <sheetData sheetId="456" refreshError="1"/>
      <sheetData sheetId="457" refreshError="1"/>
      <sheetData sheetId="458"/>
      <sheetData sheetId="459"/>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sheetData sheetId="535"/>
      <sheetData sheetId="536" refreshError="1"/>
      <sheetData sheetId="537"/>
      <sheetData sheetId="538"/>
      <sheetData sheetId="539"/>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sheetData sheetId="557"/>
      <sheetData sheetId="558" refreshError="1"/>
      <sheetData sheetId="559" refreshError="1"/>
      <sheetData sheetId="560" refreshError="1"/>
      <sheetData sheetId="561" refreshError="1"/>
      <sheetData sheetId="562" refreshError="1"/>
      <sheetData sheetId="563" refreshError="1"/>
      <sheetData sheetId="564" refreshError="1"/>
      <sheetData sheetId="565"/>
      <sheetData sheetId="566" refreshError="1"/>
      <sheetData sheetId="567" refreshError="1"/>
      <sheetData sheetId="568" refreshError="1"/>
      <sheetData sheetId="569" refreshError="1"/>
      <sheetData sheetId="570"/>
      <sheetData sheetId="571"/>
      <sheetData sheetId="572"/>
      <sheetData sheetId="573"/>
      <sheetData sheetId="574" refreshError="1"/>
      <sheetData sheetId="575"/>
      <sheetData sheetId="576"/>
      <sheetData sheetId="577"/>
      <sheetData sheetId="578" refreshError="1"/>
      <sheetData sheetId="579"/>
      <sheetData sheetId="580"/>
      <sheetData sheetId="581" refreshError="1"/>
      <sheetData sheetId="582" refreshError="1"/>
      <sheetData sheetId="583"/>
      <sheetData sheetId="584" refreshError="1"/>
      <sheetData sheetId="585"/>
      <sheetData sheetId="586" refreshError="1"/>
      <sheetData sheetId="587" refreshError="1"/>
      <sheetData sheetId="588"/>
      <sheetData sheetId="589"/>
      <sheetData sheetId="590" refreshError="1"/>
      <sheetData sheetId="591"/>
      <sheetData sheetId="592" refreshError="1"/>
      <sheetData sheetId="593" refreshError="1"/>
      <sheetData sheetId="594" refreshError="1"/>
      <sheetData sheetId="595" refreshError="1"/>
      <sheetData sheetId="596" refreshError="1"/>
      <sheetData sheetId="597" refreshError="1"/>
      <sheetData sheetId="598"/>
      <sheetData sheetId="599"/>
      <sheetData sheetId="600" refreshError="1"/>
      <sheetData sheetId="601" refreshError="1"/>
      <sheetData sheetId="602" refreshError="1"/>
      <sheetData sheetId="603"/>
      <sheetData sheetId="604" refreshError="1"/>
      <sheetData sheetId="605"/>
      <sheetData sheetId="606"/>
      <sheetData sheetId="607" refreshError="1"/>
      <sheetData sheetId="608"/>
      <sheetData sheetId="609" refreshError="1"/>
      <sheetData sheetId="610" refreshError="1"/>
      <sheetData sheetId="611"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切割 MTL"/>
      <sheetName val="切割 DI"/>
      <sheetName val="ESTI."/>
      <sheetName val="DI-ESTI"/>
      <sheetName val="DTOAN"/>
      <sheetName val="THOP-KL"/>
      <sheetName val="CPHI KKS"/>
      <sheetName val="DG-KSAT"/>
      <sheetName val="TMDAUTU"/>
      <sheetName val="GTXLCHINH"/>
      <sheetName val="CPHI-TT"/>
      <sheetName val="CPHIBUVL"/>
      <sheetName val="CHENH VLCHINH"/>
      <sheetName val="GVLHT"/>
      <sheetName val="DGCT-QCH2"/>
      <sheetName val="XL4Poppy"/>
      <sheetName val="Bthkl"/>
      <sheetName val="KM247"/>
      <sheetName val="km248"/>
      <sheetName val="Gia VL"/>
      <sheetName val="Bang gia ca may"/>
      <sheetName val="Bang luong CB"/>
      <sheetName val="Bang P.tich CT"/>
      <sheetName val="D.toan chi tiet"/>
      <sheetName val="Bang TH Dtoan"/>
      <sheetName val="XXXXXXXX"/>
      <sheetName val="Cauchinh"/>
      <sheetName val="Dongnai"/>
      <sheetName val="TKenh"/>
      <sheetName val="Mhang"/>
      <sheetName val="Duong"/>
      <sheetName val="Chop"/>
      <sheetName val="Huydong"/>
      <sheetName val="THop"/>
      <sheetName val="CtinhCT"/>
      <sheetName val="DBT(h)"/>
      <sheetName val="BP"/>
      <sheetName val="CTduong"/>
      <sheetName val="CTCHop"/>
      <sheetName val="asphal"/>
      <sheetName val="Gvua"/>
      <sheetName val="Sheet1"/>
      <sheetName val="Cmay"/>
      <sheetName val="VL (2)"/>
      <sheetName val="May (2)"/>
      <sheetName val="GVLBo"/>
      <sheetName val="VL"/>
      <sheetName val="NHAN CONG"/>
      <sheetName val="MAY"/>
      <sheetName val="VUA"/>
      <sheetName val="DG CAU"/>
      <sheetName val="THOP CAU"/>
      <sheetName val="TLP CAU"/>
      <sheetName val="DAKT1"/>
      <sheetName val="Sheet3"/>
      <sheetName val="XL4Test5"/>
      <sheetName val="XL4Poppy (2)"/>
      <sheetName val="Congty"/>
      <sheetName val="VPPN"/>
      <sheetName val="XN74"/>
      <sheetName val="XN54"/>
      <sheetName val="XN33"/>
      <sheetName val="NK96"/>
      <sheetName val="TH"/>
      <sheetName val="XL"/>
      <sheetName val="1E"/>
      <sheetName val="2E"/>
      <sheetName val="3E"/>
      <sheetName val="7D"/>
      <sheetName val="8D"/>
      <sheetName val="14D"/>
      <sheetName val="10D"/>
      <sheetName val="20D"/>
      <sheetName val="22D"/>
      <sheetName val="24D"/>
      <sheetName val="26P"/>
      <sheetName val="28P"/>
      <sheetName val="33P"/>
      <sheetName val="PTro"/>
      <sheetName val="PT"/>
      <sheetName val="KSTK"/>
      <sheetName val="A6-II"/>
      <sheetName val="00000000"/>
      <sheetName val="tong hop"/>
      <sheetName val="phan tich DG"/>
      <sheetName val="gia vat lieu"/>
      <sheetName val="gia xe may"/>
      <sheetName val="gia nhan cong"/>
      <sheetName val="km338+00-km338+100(2)"/>
      <sheetName val="km337+136-km337-350"/>
      <sheetName val="km346+600-km346+820 (2)"/>
      <sheetName val="km346+330-km346+600 (2)"/>
      <sheetName val="km346+00-km346+240 (2)"/>
      <sheetName val="km345+400-km345+500 (6)"/>
      <sheetName val="km345+400-km345+500 (2)"/>
      <sheetName val="km345+661-km345+000"/>
      <sheetName val="km338+60-km338+130"/>
      <sheetName val="km338+176-km338+230"/>
      <sheetName val="km342+376.41- km342+520.29"/>
      <sheetName val="km338+439-km388+571.89"/>
      <sheetName val="km342+297.58-km342+376.41"/>
      <sheetName val="km338+571.89-km338+652"/>
      <sheetName val="km337+533.60-km338 (2)"/>
      <sheetName val="km341+275-km341+350"/>
      <sheetName val="km341+913-km341+963"/>
      <sheetName val="km341+1077 -km341+1177.61"/>
      <sheetName val="km341+612-341+682"/>
      <sheetName val="km337+00-km337+34 (3)"/>
      <sheetName val="km342+520-km342+690 (2)"/>
      <sheetName val="km341.26-km341+200 (2)"/>
      <sheetName val="Duong cong vu hcm (2)"/>
      <sheetName val="Duong cong vu hcm (4)"/>
      <sheetName val="Duong cong vu hcm (5)"/>
      <sheetName val="Duong cong vu hcm (9)"/>
      <sheetName val="Duong cong vu hcm (4;) (2)"/>
      <sheetName val="Duong cong vu hcm (7)"/>
      <sheetName val="Duong cong vu hcm (8)"/>
      <sheetName val="Duong cong vu hcm (6)"/>
      <sheetName val="Duong cong vu hcm (3)"/>
      <sheetName val="Duong cong vu hcm (2;) (2)"/>
      <sheetName val="Duong cong vu hcm (9;) (2)"/>
      <sheetName val="Duong cong vu hcm (8;) (2)"/>
      <sheetName val="Duong cong vu hcm (7;) (2)"/>
      <sheetName val="Duong cong vu hcm (13;) (2)"/>
      <sheetName val="Duong cong vu hcm( Lmat;0) (2)"/>
      <sheetName val="Duong cong vu hcm( Lmat;1) (2)"/>
      <sheetName val="Duong cong vu hcm( Lmat;2)"/>
      <sheetName val="cong ty so 9 VINACONEX"/>
      <sheetName val="cong ty so 9 VINACONEX (2)"/>
      <sheetName val="K249 K98"/>
      <sheetName val="K249 K98 (2)"/>
      <sheetName val="K251 K98"/>
      <sheetName val="K251 SBase"/>
      <sheetName val="K251 AC"/>
      <sheetName val="K252 K98"/>
      <sheetName val="K252 SBase"/>
      <sheetName val="K252 AC"/>
      <sheetName val="K253"/>
      <sheetName val="K253 K98"/>
      <sheetName val="K253 Subbase"/>
      <sheetName val="K253 Base "/>
      <sheetName val="K253 SBase"/>
      <sheetName val="K253 AC"/>
      <sheetName val="K255"/>
      <sheetName val="K255 SBase"/>
      <sheetName val="K259"/>
      <sheetName val="K259 K98"/>
      <sheetName val="K259 Subbase"/>
      <sheetName val="K259 Base "/>
      <sheetName val="K259 AC"/>
      <sheetName val="K260"/>
      <sheetName val="K260 K98"/>
      <sheetName val="K260 Subbase"/>
      <sheetName val="K260 Base"/>
      <sheetName val="K260 AC"/>
      <sheetName val="K261"/>
      <sheetName val="K261 K98"/>
      <sheetName val="K261 Base"/>
      <sheetName val="K261 AC"/>
      <sheetName val="Sheet2"/>
      <sheetName val="Quang Tri"/>
      <sheetName val="TTHue"/>
      <sheetName val="Da Nang"/>
      <sheetName val="Quang Nam"/>
      <sheetName val="Quang Ngai"/>
      <sheetName val="TH DH-QN"/>
      <sheetName val="KP HD"/>
      <sheetName val="DB HD"/>
      <sheetName val="QTNC-2002"/>
      <sheetName val="QTNC2003"/>
      <sheetName val="QTNC-Tong hop"/>
      <sheetName val="QTVT-Tong hop"/>
      <sheetName val="GTQT-Tong hop"/>
      <sheetName val="QT - Duet"/>
      <sheetName val="Sheet7"/>
      <sheetName val="Sheet8"/>
      <sheetName val="Sheet9"/>
      <sheetName val="Sheet10"/>
      <sheetName val="Sheet11"/>
      <sheetName val="Sheet12"/>
      <sheetName val="Sheet13"/>
      <sheetName val="Sheet14"/>
      <sheetName val="Sheet15"/>
      <sheetName val="Sheet16"/>
      <sheetName val="Macro1"/>
      <sheetName val="Macro2"/>
      <sheetName val="Macro3"/>
      <sheetName val="DI_ESTI"/>
      <sheetName val="Chart1"/>
      <sheetName val="Du an nut So"/>
      <sheetName val="Du an nut vong"/>
      <sheetName val="Du an nut Nam cau Tlong"/>
      <sheetName val="Duong kim lien 0 cho dua"/>
      <sheetName val="Du an KTDC Nam trung yen"/>
      <sheetName val="caodothietke"/>
      <sheetName val="TK331A"/>
      <sheetName val="TK131B"/>
      <sheetName val="TK131A"/>
      <sheetName val="TK 331c1"/>
      <sheetName val="TK331C"/>
      <sheetName val="CT331-2003"/>
      <sheetName val="CT 331"/>
      <sheetName val="CT131-2003"/>
      <sheetName val="CT 131"/>
      <sheetName val="TK331B"/>
      <sheetName val="DTCT"/>
      <sheetName val="PTVT"/>
      <sheetName val="THDT"/>
      <sheetName val="THVT"/>
      <sheetName val="THGT"/>
      <sheetName val="C47-456"/>
      <sheetName val="C46"/>
      <sheetName val="C47-PII"/>
      <sheetName val="Nhap"/>
      <sheetName val="Thang 8"/>
      <sheetName val="THANG 09"/>
      <sheetName val="THANG 10"/>
      <sheetName val="TRUC TIEP"/>
      <sheetName val="GIAN TIEP"/>
      <sheetName val="HOP DONG"/>
      <sheetName val="CON LINH"/>
      <sheetName val="TK 911"/>
      <sheetName val="TK 711"/>
      <sheetName val="TK 632"/>
      <sheetName val="TK642"/>
      <sheetName val="TK627"/>
      <sheetName val="TK623"/>
      <sheetName val="TK622"/>
      <sheetName val="TK621"/>
      <sheetName val="Chi tiet 511"/>
      <sheetName val="TK 511"/>
      <sheetName val="TK421"/>
      <sheetName val="TK411"/>
      <sheetName val="TK 342 ( thue T.C )"/>
      <sheetName val="TK338"/>
      <sheetName val="Phat sinh 2005"/>
      <sheetName val="TK334"/>
      <sheetName val="TK333"/>
      <sheetName val="TK331"/>
      <sheetName val="TK 341vay dai han "/>
      <sheetName val="TK311"/>
      <sheetName val="TK 214"/>
      <sheetName val="TK 212"/>
      <sheetName val="Chi tiet TK 211"/>
      <sheetName val="TK 211"/>
      <sheetName val="TK 154"/>
      <sheetName val="TK153"/>
      <sheetName val="Chi tiet TK 152"/>
      <sheetName val="Can Doi TK"/>
      <sheetName val="TK 152"/>
      <sheetName val="Chung tu ghi so "/>
      <sheetName val="TK 142"/>
      <sheetName val="TK 141"/>
      <sheetName val="TK 133"/>
      <sheetName val="Chi tiet TK131"/>
      <sheetName val="TK 131"/>
      <sheetName val="TK 112"/>
      <sheetName val="TK 111"/>
      <sheetName val="Phieu thu"/>
      <sheetName val="Phieu chi "/>
      <sheetName val="Phieu nhap VTu "/>
      <sheetName val="Phieu xuat VTu"/>
      <sheetName val="Can doi vat tu nhap xuat "/>
      <sheetName val="Vat tu nhapxuat nam 2005"/>
      <sheetName val="Ca may can dung nam 2005"/>
      <sheetName val="Vat Tu can cho CT nam 2005"/>
      <sheetName val="HD thu mua hang NLS "/>
      <sheetName val="HD thu mua cat soi "/>
      <sheetName val="TLy HD mua ban "/>
      <sheetName val="Bien ban Nthu GK"/>
      <sheetName val="T. Ly HD giao khoan "/>
      <sheetName val="Hop dong giao khoan"/>
      <sheetName val="giay tam ung "/>
      <sheetName val="Bang ke T.toan "/>
      <sheetName val="Hoa don ban hang "/>
      <sheetName val="Bang phan bo tien luong 2005"/>
      <sheetName val="Bang cham cong "/>
      <sheetName val="Bang T.T Luong CB chu Chot2005"/>
      <sheetName val="Bang T.T luong CN lai xe"/>
      <sheetName val="Bang thanh toan luong 2005"/>
      <sheetName val="Nhan cong cho CT nam 2005"/>
      <sheetName val="Dinh Muc tieu hao VL 2005"/>
      <sheetName val="Dang Ky chi tiet KH 2005"/>
      <sheetName val="Bang phan bo NVL nam 2005"/>
      <sheetName val="Bang phan bo K.Hao 2005"/>
      <sheetName val="Dang Ky Khau hao 2005"/>
      <sheetName val="Phu luc so 3( TNDN)"/>
      <sheetName val="PhuLuc so 1(TNDN)"/>
      <sheetName val="Mau so 04 TNDN"/>
      <sheetName val="Mau so 02C"/>
      <sheetName val="Mau so 02B"/>
      <sheetName val="Mau so 02A"/>
      <sheetName val="Mau 01B"/>
      <sheetName val="To khai Mau 11"/>
      <sheetName val="Don xin khat nop thue nam 04"/>
      <sheetName val="Su dung hoa don mau 26"/>
      <sheetName val="QToan hoa don "/>
      <sheetName val="Mau so 01"/>
      <sheetName val="Mau so 02"/>
      <sheetName val="Chi tiet Mau 03 ( mua vao )"/>
      <sheetName val="Mau so 03"/>
      <sheetName val="Mau so 04"/>
      <sheetName val="Mau 05"/>
      <sheetName val="De nghi giai dap ve thue "/>
      <sheetName val="the duc"/>
      <sheetName val="Bao cao thong ke "/>
      <sheetName val="Phieu DTra Van Tai ( 01 TKe )"/>
      <sheetName val="Duong con' vu hcm (8)"/>
      <sheetName val="Qheet3"/>
      <sheetName val="Bang 聧ia ca may"/>
      <sheetName val="ESTI_"/>
      <sheetName val="[RPT.xlsၝCmay"/>
      <sheetName val="Tuan 1.01"/>
      <sheetName val="Tuan 3.01 "/>
      <sheetName val="Tuan 5.06 "/>
      <sheetName val="Tuan 6.06  "/>
      <sheetName val="Tuan 7.06 "/>
      <sheetName val="Tuan 7.06  (2)"/>
      <sheetName val="Tuan8,06"/>
      <sheetName val="Tuan9,06"/>
      <sheetName val="Tuan10,06 "/>
      <sheetName val="Tuan11,06  "/>
      <sheetName val="Tuan12,06"/>
      <sheetName val="Bao cao DD 31.3.06"/>
      <sheetName val="Bao cao DD 30.4.06"/>
      <sheetName val="Bao cao DD 31.5.06 "/>
      <sheetName val="Bao cao Quy I-06"/>
      <sheetName val="Bao cao DD 30.6.06"/>
      <sheetName val="Bao cao DD 31.7.06"/>
      <sheetName val="10000000"/>
      <sheetName val="20000000"/>
      <sheetName val=""/>
      <sheetName val="[RPT.x"/>
      <sheetName val="GDMN.1"/>
      <sheetName val="GDMN.2"/>
      <sheetName val="GDMN.3"/>
      <sheetName val="GDMN.4"/>
      <sheetName val="GDMN.5"/>
      <sheetName val="GDTH.1"/>
      <sheetName val="GDTH.2"/>
      <sheetName val="GDTH.3"/>
      <sheetName val="GDTH.4"/>
      <sheetName val="GDTH.5"/>
      <sheetName val="THCS.1"/>
      <sheetName val="THCS.2"/>
      <sheetName val="THCS.3"/>
      <sheetName val="THCS.4"/>
      <sheetName val="THCS.5"/>
      <sheetName val="THCS.6"/>
      <sheetName val="THPT.1"/>
      <sheetName val="THPT.2"/>
      <sheetName val="THPT.3"/>
      <sheetName val="THPT.4"/>
      <sheetName val="THPT.5"/>
      <sheetName val="THPT.6"/>
      <sheetName val="DH,CD,THCN.1"/>
      <sheetName val="DH,CD,THCN.2"/>
      <sheetName val="DH,CD,THCN.3"/>
      <sheetName val="GDKCQ.1"/>
      <sheetName val="GDKCQ.2"/>
      <sheetName val="TAICHINH"/>
      <sheetName val=" quy I-2005"/>
      <sheetName val="Quy 2- 2005 "/>
      <sheetName val="Quy III- 2005 "/>
      <sheetName val="Quy 4- 2005"/>
      <sheetName val="gVL"/>
      <sheetName val="11"/>
      <sheetName val="10"/>
      <sheetName val="9"/>
      <sheetName val="8"/>
      <sheetName val="7"/>
      <sheetName val="6"/>
      <sheetName val="5"/>
      <sheetName val="4"/>
      <sheetName val="3"/>
      <sheetName val="2"/>
      <sheetName val="1"/>
      <sheetName val="1N"/>
      <sheetName val="XD"/>
      <sheetName val="GTGT1"/>
      <sheetName val="NHAHAT"/>
      <sheetName val="TGTGT2"/>
      <sheetName val="CAU"/>
      <sheetName val="KL"/>
      <sheetName val="MD1"/>
      <sheetName val="km346+00-km346_x000b_240 (2)"/>
      <sheetName val="km342+297._x0015_8-km342+376.41"/>
      <sheetName val="km341+1077 -km34_x0011_+1177.61"/>
      <sheetName val="Duong cong vu hcm (8;) (:)"/>
      <sheetName val="Duofg cong vu hcm (7;) (2)"/>
      <sheetName val="pt0-1"/>
      <sheetName val="kp0-1"/>
      <sheetName val="0-1"/>
      <sheetName val="pt2-3"/>
      <sheetName val="thkp2-3"/>
      <sheetName val="clvl"/>
      <sheetName val="2-3"/>
      <sheetName val="cl1-2"/>
      <sheetName val="thkp1-2"/>
      <sheetName val="clvl1-2"/>
      <sheetName val="1-2"/>
      <sheetName val="RPT"/>
      <sheetName val="Duïng cong vu hcm (13;) (2)"/>
      <sheetName val="?? MTL"/>
      <sheetName val="?? DI"/>
      <sheetName val="THChi"/>
      <sheetName val="THthu"/>
      <sheetName val="BCD"/>
      <sheetName val="111"/>
      <sheetName val="112"/>
      <sheetName val="131"/>
      <sheetName val="133"/>
      <sheetName val="138"/>
      <sheetName val="141"/>
      <sheetName val="142"/>
      <sheetName val="152"/>
      <sheetName val="153"/>
      <sheetName val="154"/>
      <sheetName val="211"/>
      <sheetName val="214"/>
      <sheetName val="331"/>
      <sheetName val="3331"/>
      <sheetName val="3334"/>
      <sheetName val="334"/>
      <sheetName val="411"/>
      <sheetName val="421"/>
      <sheetName val="511"/>
      <sheetName val="621"/>
      <sheetName val="622"/>
      <sheetName val="623"/>
      <sheetName val="627b"/>
      <sheetName val="632"/>
      <sheetName val="642"/>
      <sheetName val="711"/>
      <sheetName val="811"/>
      <sheetName val="911"/>
      <sheetName val="009"/>
      <sheetName val="Km346+60_x0010_-km346+820 (2)"/>
      <sheetName val="km346+00-km3_x0014_6+240 (_x0012_)"/>
      <sheetName val="km345+6_x0016_1-km345+000"/>
      <sheetName val="km342+_x0013_76.41- km342+520.29"/>
      <sheetName val="km342+29_x0017_.58-km3_x0014_2+376.41"/>
      <sheetName val="km337+533î60-km3ó4 (2)"/>
      <sheetName val="N_x0008_AN CONG"/>
      <sheetName val="K251 _x0001_C"/>
      <sheetName val="tienluong"/>
      <sheetName val="Ë261"/>
      <sheetName val="K261_x0000_Base"/>
      <sheetName val="K2_x0016_1 AC"/>
      <sheetName val="Bang ?ia ca may"/>
      <sheetName val="[RPT.xls?Cmay"/>
      <sheetName val="CON(LINH"/>
      <sheetName val="959 K98"/>
      <sheetName val="km345+400-km345ÿÿ00 (6)"/>
    </sheetNames>
    <sheetDataSet>
      <sheetData sheetId="0" refreshError="1"/>
      <sheetData sheetId="1" refreshError="1"/>
      <sheetData sheetId="2"/>
      <sheetData sheetId="3" refreshError="1">
        <row r="8">
          <cell r="B8" t="str">
            <v>5S</v>
          </cell>
          <cell r="C8">
            <v>0.5</v>
          </cell>
          <cell r="D8">
            <v>1.65</v>
          </cell>
          <cell r="E8">
            <v>1</v>
          </cell>
          <cell r="I8">
            <v>7.0000000000000007E-2</v>
          </cell>
          <cell r="J8">
            <v>0</v>
          </cell>
          <cell r="K8">
            <v>7.0000000000000007E-2</v>
          </cell>
          <cell r="P8">
            <v>2</v>
          </cell>
        </row>
        <row r="9">
          <cell r="B9" t="str">
            <v>5S</v>
          </cell>
          <cell r="C9">
            <v>0.5</v>
          </cell>
          <cell r="D9">
            <v>1.65</v>
          </cell>
          <cell r="E9">
            <v>1</v>
          </cell>
          <cell r="I9">
            <v>7.0000000000000007E-2</v>
          </cell>
          <cell r="J9">
            <v>0</v>
          </cell>
          <cell r="K9">
            <v>7.0000000000000007E-2</v>
          </cell>
          <cell r="P9">
            <v>2</v>
          </cell>
        </row>
        <row r="10">
          <cell r="A10" t="str">
            <v>5S</v>
          </cell>
          <cell r="B10" t="str">
            <v>5S</v>
          </cell>
          <cell r="C10">
            <v>0.5</v>
          </cell>
          <cell r="D10">
            <v>1.65</v>
          </cell>
          <cell r="E10">
            <v>1</v>
          </cell>
          <cell r="I10">
            <v>7.0000000000000007E-2</v>
          </cell>
          <cell r="J10">
            <v>0</v>
          </cell>
          <cell r="K10">
            <v>7.0000000000000007E-2</v>
          </cell>
          <cell r="P10">
            <v>2</v>
          </cell>
        </row>
        <row r="11">
          <cell r="B11" t="str">
            <v>5S</v>
          </cell>
          <cell r="C11">
            <v>0.75</v>
          </cell>
          <cell r="D11">
            <v>1.65</v>
          </cell>
          <cell r="E11">
            <v>1</v>
          </cell>
          <cell r="I11">
            <v>7.0000000000000007E-2</v>
          </cell>
          <cell r="J11">
            <v>0</v>
          </cell>
          <cell r="K11">
            <v>7.0000000000000007E-2</v>
          </cell>
          <cell r="P11">
            <v>2</v>
          </cell>
        </row>
        <row r="12">
          <cell r="B12" t="str">
            <v>5S</v>
          </cell>
          <cell r="C12">
            <v>0.75</v>
          </cell>
          <cell r="D12">
            <v>1.65</v>
          </cell>
          <cell r="E12">
            <v>1</v>
          </cell>
          <cell r="I12">
            <v>7.0000000000000007E-2</v>
          </cell>
          <cell r="J12">
            <v>0</v>
          </cell>
          <cell r="K12">
            <v>7.0000000000000007E-2</v>
          </cell>
          <cell r="P12">
            <v>2</v>
          </cell>
        </row>
        <row r="13">
          <cell r="B13" t="str">
            <v>5S</v>
          </cell>
          <cell r="C13">
            <v>0.75</v>
          </cell>
          <cell r="D13">
            <v>1.65</v>
          </cell>
          <cell r="E13">
            <v>1</v>
          </cell>
          <cell r="I13">
            <v>7.0000000000000007E-2</v>
          </cell>
          <cell r="J13">
            <v>0</v>
          </cell>
          <cell r="K13">
            <v>7.0000000000000007E-2</v>
          </cell>
          <cell r="P13">
            <v>2</v>
          </cell>
        </row>
        <row r="14">
          <cell r="B14" t="str">
            <v>5S</v>
          </cell>
          <cell r="C14">
            <v>1</v>
          </cell>
          <cell r="D14">
            <v>1.65</v>
          </cell>
          <cell r="E14">
            <v>1</v>
          </cell>
          <cell r="I14">
            <v>0.12</v>
          </cell>
          <cell r="J14">
            <v>0</v>
          </cell>
          <cell r="K14">
            <v>0.12</v>
          </cell>
          <cell r="P14">
            <v>2</v>
          </cell>
        </row>
        <row r="15">
          <cell r="B15" t="str">
            <v>5S</v>
          </cell>
          <cell r="C15">
            <v>1</v>
          </cell>
          <cell r="D15">
            <v>1.65</v>
          </cell>
          <cell r="E15">
            <v>1</v>
          </cell>
          <cell r="I15">
            <v>0.12</v>
          </cell>
          <cell r="J15">
            <v>0</v>
          </cell>
          <cell r="K15">
            <v>0.12</v>
          </cell>
          <cell r="P15">
            <v>2</v>
          </cell>
        </row>
        <row r="16">
          <cell r="B16" t="str">
            <v>5S</v>
          </cell>
          <cell r="C16">
            <v>1</v>
          </cell>
          <cell r="D16">
            <v>1.65</v>
          </cell>
          <cell r="E16">
            <v>1</v>
          </cell>
          <cell r="I16">
            <v>0.12</v>
          </cell>
          <cell r="J16">
            <v>0</v>
          </cell>
          <cell r="K16">
            <v>0.12</v>
          </cell>
          <cell r="P16">
            <v>2</v>
          </cell>
        </row>
        <row r="17">
          <cell r="B17" t="str">
            <v>5S</v>
          </cell>
          <cell r="C17">
            <v>1.25</v>
          </cell>
          <cell r="D17">
            <v>1.65</v>
          </cell>
          <cell r="E17">
            <v>1</v>
          </cell>
          <cell r="I17">
            <v>0.15</v>
          </cell>
          <cell r="K17">
            <v>0.15</v>
          </cell>
          <cell r="P17">
            <v>2</v>
          </cell>
        </row>
        <row r="18">
          <cell r="B18" t="str">
            <v>5S</v>
          </cell>
          <cell r="C18">
            <v>1.25</v>
          </cell>
          <cell r="D18">
            <v>1.65</v>
          </cell>
          <cell r="E18">
            <v>1</v>
          </cell>
          <cell r="I18">
            <v>0.15</v>
          </cell>
          <cell r="K18">
            <v>0.15</v>
          </cell>
          <cell r="P18">
            <v>2</v>
          </cell>
        </row>
        <row r="19">
          <cell r="B19" t="str">
            <v>5S</v>
          </cell>
          <cell r="C19">
            <v>1.25</v>
          </cell>
          <cell r="D19">
            <v>1.65</v>
          </cell>
          <cell r="E19">
            <v>1</v>
          </cell>
          <cell r="I19">
            <v>0.15</v>
          </cell>
          <cell r="K19">
            <v>0.15</v>
          </cell>
          <cell r="P19">
            <v>2</v>
          </cell>
        </row>
        <row r="20">
          <cell r="B20" t="str">
            <v>5S</v>
          </cell>
          <cell r="C20">
            <v>1.5</v>
          </cell>
          <cell r="D20">
            <v>1.65</v>
          </cell>
          <cell r="E20">
            <v>1</v>
          </cell>
          <cell r="I20">
            <v>0.15</v>
          </cell>
          <cell r="J20">
            <v>0</v>
          </cell>
          <cell r="K20">
            <v>0.15</v>
          </cell>
          <cell r="P20">
            <v>2</v>
          </cell>
        </row>
        <row r="21">
          <cell r="B21" t="str">
            <v>5S</v>
          </cell>
          <cell r="C21">
            <v>1.5</v>
          </cell>
          <cell r="D21">
            <v>1.65</v>
          </cell>
          <cell r="E21">
            <v>1</v>
          </cell>
          <cell r="I21">
            <v>0.15</v>
          </cell>
          <cell r="J21">
            <v>0</v>
          </cell>
          <cell r="K21">
            <v>0.15</v>
          </cell>
          <cell r="P21">
            <v>2</v>
          </cell>
        </row>
        <row r="22">
          <cell r="B22" t="str">
            <v>5S</v>
          </cell>
          <cell r="C22">
            <v>1.5</v>
          </cell>
          <cell r="D22">
            <v>1.65</v>
          </cell>
          <cell r="E22">
            <v>1</v>
          </cell>
          <cell r="I22">
            <v>0.15</v>
          </cell>
          <cell r="J22">
            <v>0</v>
          </cell>
          <cell r="K22">
            <v>0.15</v>
          </cell>
          <cell r="P22">
            <v>2</v>
          </cell>
        </row>
        <row r="23">
          <cell r="B23" t="str">
            <v>5S</v>
          </cell>
          <cell r="C23">
            <v>2</v>
          </cell>
          <cell r="D23">
            <v>1.65</v>
          </cell>
          <cell r="E23">
            <v>1</v>
          </cell>
          <cell r="I23">
            <v>0.15</v>
          </cell>
          <cell r="J23">
            <v>0</v>
          </cell>
          <cell r="K23">
            <v>0.15</v>
          </cell>
          <cell r="P23">
            <v>2</v>
          </cell>
        </row>
        <row r="24">
          <cell r="B24" t="str">
            <v>5S</v>
          </cell>
          <cell r="C24">
            <v>2</v>
          </cell>
          <cell r="D24">
            <v>1.65</v>
          </cell>
          <cell r="E24">
            <v>1</v>
          </cell>
          <cell r="I24">
            <v>0.15</v>
          </cell>
          <cell r="J24">
            <v>0</v>
          </cell>
          <cell r="K24">
            <v>0.15</v>
          </cell>
          <cell r="P24">
            <v>2</v>
          </cell>
        </row>
        <row r="25">
          <cell r="B25" t="str">
            <v>5S</v>
          </cell>
          <cell r="C25">
            <v>2</v>
          </cell>
          <cell r="D25">
            <v>1.65</v>
          </cell>
          <cell r="E25">
            <v>1</v>
          </cell>
          <cell r="I25">
            <v>0.15</v>
          </cell>
          <cell r="J25">
            <v>0</v>
          </cell>
          <cell r="K25">
            <v>0.15</v>
          </cell>
          <cell r="P25">
            <v>2</v>
          </cell>
        </row>
        <row r="26">
          <cell r="B26" t="str">
            <v>5S</v>
          </cell>
          <cell r="C26">
            <v>2.5</v>
          </cell>
          <cell r="D26">
            <v>2.11</v>
          </cell>
          <cell r="E26">
            <v>1</v>
          </cell>
          <cell r="I26">
            <v>0.15</v>
          </cell>
          <cell r="J26">
            <v>0</v>
          </cell>
          <cell r="K26">
            <v>0.15</v>
          </cell>
          <cell r="P26">
            <v>2</v>
          </cell>
        </row>
        <row r="27">
          <cell r="B27" t="str">
            <v>5S</v>
          </cell>
          <cell r="C27">
            <v>3</v>
          </cell>
          <cell r="D27">
            <v>2.11</v>
          </cell>
          <cell r="E27">
            <v>1</v>
          </cell>
          <cell r="I27">
            <v>0.3</v>
          </cell>
          <cell r="J27">
            <v>0</v>
          </cell>
          <cell r="K27">
            <v>0.3</v>
          </cell>
          <cell r="P27">
            <v>2</v>
          </cell>
        </row>
        <row r="28">
          <cell r="B28" t="str">
            <v>5S</v>
          </cell>
          <cell r="C28">
            <v>3.5</v>
          </cell>
          <cell r="D28">
            <v>2.11</v>
          </cell>
          <cell r="E28">
            <v>1</v>
          </cell>
          <cell r="I28">
            <v>0.3</v>
          </cell>
          <cell r="K28">
            <v>0.3</v>
          </cell>
          <cell r="P28">
            <v>3</v>
          </cell>
        </row>
        <row r="29">
          <cell r="B29" t="str">
            <v>5S</v>
          </cell>
          <cell r="C29">
            <v>4</v>
          </cell>
          <cell r="D29">
            <v>2.11</v>
          </cell>
          <cell r="E29">
            <v>1</v>
          </cell>
          <cell r="I29">
            <v>0.3</v>
          </cell>
          <cell r="J29">
            <v>0</v>
          </cell>
          <cell r="K29">
            <v>0.3</v>
          </cell>
          <cell r="P29">
            <v>3</v>
          </cell>
        </row>
        <row r="30">
          <cell r="B30" t="str">
            <v>5S</v>
          </cell>
          <cell r="C30">
            <v>5</v>
          </cell>
          <cell r="D30">
            <v>2.77</v>
          </cell>
          <cell r="E30">
            <v>1</v>
          </cell>
          <cell r="I30">
            <v>0.3</v>
          </cell>
          <cell r="K30">
            <v>0.3</v>
          </cell>
          <cell r="P30">
            <v>4</v>
          </cell>
        </row>
        <row r="31">
          <cell r="A31" t="str">
            <v>5S</v>
          </cell>
          <cell r="B31" t="str">
            <v>5S</v>
          </cell>
          <cell r="C31">
            <v>6</v>
          </cell>
          <cell r="D31">
            <v>2.77</v>
          </cell>
          <cell r="E31">
            <v>1</v>
          </cell>
          <cell r="I31">
            <v>0.45</v>
          </cell>
          <cell r="J31">
            <v>0</v>
          </cell>
          <cell r="K31">
            <v>0.45</v>
          </cell>
          <cell r="P31">
            <v>4</v>
          </cell>
        </row>
        <row r="32">
          <cell r="B32" t="str">
            <v>5S</v>
          </cell>
          <cell r="C32">
            <v>8</v>
          </cell>
          <cell r="D32">
            <v>2.77</v>
          </cell>
          <cell r="E32">
            <v>1</v>
          </cell>
          <cell r="I32">
            <v>0.45</v>
          </cell>
          <cell r="J32">
            <v>0</v>
          </cell>
          <cell r="K32">
            <v>0.45</v>
          </cell>
          <cell r="P32">
            <v>4</v>
          </cell>
        </row>
        <row r="33">
          <cell r="B33" t="str">
            <v>5S</v>
          </cell>
          <cell r="C33">
            <v>10</v>
          </cell>
          <cell r="D33">
            <v>3.4</v>
          </cell>
          <cell r="E33">
            <v>1</v>
          </cell>
          <cell r="I33">
            <v>0.9</v>
          </cell>
          <cell r="J33">
            <v>0</v>
          </cell>
          <cell r="K33">
            <v>0.9</v>
          </cell>
          <cell r="P33">
            <v>4</v>
          </cell>
        </row>
        <row r="34">
          <cell r="B34" t="str">
            <v>5S</v>
          </cell>
          <cell r="C34">
            <v>12</v>
          </cell>
          <cell r="D34">
            <v>3.96</v>
          </cell>
          <cell r="E34">
            <v>1</v>
          </cell>
          <cell r="I34">
            <v>1.2</v>
          </cell>
          <cell r="J34">
            <v>0</v>
          </cell>
          <cell r="K34">
            <v>1.2</v>
          </cell>
          <cell r="P34">
            <v>6</v>
          </cell>
        </row>
        <row r="35">
          <cell r="B35" t="str">
            <v>5S</v>
          </cell>
          <cell r="C35">
            <v>14</v>
          </cell>
          <cell r="D35">
            <v>3.96</v>
          </cell>
          <cell r="E35">
            <v>1</v>
          </cell>
          <cell r="I35">
            <v>1.34</v>
          </cell>
          <cell r="J35">
            <v>0</v>
          </cell>
          <cell r="K35">
            <v>1.34</v>
          </cell>
          <cell r="P35">
            <v>6</v>
          </cell>
        </row>
        <row r="36">
          <cell r="B36" t="str">
            <v>5S</v>
          </cell>
          <cell r="C36">
            <v>16</v>
          </cell>
          <cell r="D36">
            <v>4.1900000000000004</v>
          </cell>
          <cell r="E36">
            <v>1</v>
          </cell>
          <cell r="I36">
            <v>1.65</v>
          </cell>
          <cell r="J36">
            <v>0</v>
          </cell>
          <cell r="K36">
            <v>1.65</v>
          </cell>
          <cell r="P36">
            <v>6</v>
          </cell>
        </row>
        <row r="37">
          <cell r="B37" t="str">
            <v>5S</v>
          </cell>
          <cell r="C37">
            <v>18</v>
          </cell>
          <cell r="D37">
            <v>4.1900000000000004</v>
          </cell>
          <cell r="E37">
            <v>1</v>
          </cell>
          <cell r="I37">
            <v>1.8</v>
          </cell>
          <cell r="J37">
            <v>0</v>
          </cell>
          <cell r="K37">
            <v>1.8</v>
          </cell>
          <cell r="P37">
            <v>6</v>
          </cell>
        </row>
        <row r="38">
          <cell r="B38" t="str">
            <v>5S</v>
          </cell>
          <cell r="C38">
            <v>20</v>
          </cell>
          <cell r="D38">
            <v>4.78</v>
          </cell>
          <cell r="E38">
            <v>1</v>
          </cell>
          <cell r="I38">
            <v>2.54</v>
          </cell>
          <cell r="J38">
            <v>0</v>
          </cell>
          <cell r="K38">
            <v>2.54</v>
          </cell>
          <cell r="P38">
            <v>7</v>
          </cell>
        </row>
        <row r="39">
          <cell r="B39" t="str">
            <v>5S</v>
          </cell>
          <cell r="C39">
            <v>22</v>
          </cell>
          <cell r="D39">
            <v>4.78</v>
          </cell>
          <cell r="E39">
            <v>1</v>
          </cell>
          <cell r="I39">
            <v>2.69</v>
          </cell>
          <cell r="J39">
            <v>0</v>
          </cell>
          <cell r="K39">
            <v>2.69</v>
          </cell>
          <cell r="P39">
            <v>8</v>
          </cell>
        </row>
        <row r="40">
          <cell r="B40" t="str">
            <v>5S</v>
          </cell>
          <cell r="C40">
            <v>24</v>
          </cell>
          <cell r="D40">
            <v>5.54</v>
          </cell>
          <cell r="E40">
            <v>1</v>
          </cell>
          <cell r="I40">
            <v>2.4300000000000002</v>
          </cell>
          <cell r="J40">
            <v>1.47</v>
          </cell>
          <cell r="K40">
            <v>3.9000000000000004</v>
          </cell>
          <cell r="P40">
            <v>8</v>
          </cell>
        </row>
        <row r="41">
          <cell r="B41" t="str">
            <v>5S</v>
          </cell>
          <cell r="C41">
            <v>30</v>
          </cell>
          <cell r="D41">
            <v>6.35</v>
          </cell>
          <cell r="E41">
            <v>1</v>
          </cell>
          <cell r="I41">
            <v>3.04</v>
          </cell>
          <cell r="J41">
            <v>3.11</v>
          </cell>
          <cell r="K41">
            <v>6.15</v>
          </cell>
          <cell r="P41">
            <v>10</v>
          </cell>
        </row>
        <row r="42">
          <cell r="B42">
            <v>10</v>
          </cell>
          <cell r="C42">
            <v>14</v>
          </cell>
          <cell r="D42">
            <v>6.35</v>
          </cell>
          <cell r="E42">
            <v>1</v>
          </cell>
          <cell r="I42">
            <v>1.42</v>
          </cell>
          <cell r="J42">
            <v>1.27</v>
          </cell>
          <cell r="K42">
            <v>2.69</v>
          </cell>
          <cell r="P42">
            <v>6</v>
          </cell>
        </row>
        <row r="43">
          <cell r="B43">
            <v>10</v>
          </cell>
          <cell r="C43">
            <v>16</v>
          </cell>
          <cell r="D43">
            <v>6.35</v>
          </cell>
          <cell r="E43">
            <v>1</v>
          </cell>
          <cell r="I43">
            <v>1.62</v>
          </cell>
          <cell r="J43">
            <v>1.38</v>
          </cell>
          <cell r="K43">
            <v>3</v>
          </cell>
          <cell r="P43">
            <v>6</v>
          </cell>
        </row>
        <row r="44">
          <cell r="B44">
            <v>10</v>
          </cell>
          <cell r="C44">
            <v>18</v>
          </cell>
          <cell r="D44">
            <v>6.35</v>
          </cell>
          <cell r="E44">
            <v>1</v>
          </cell>
          <cell r="I44">
            <v>1.82</v>
          </cell>
          <cell r="J44">
            <v>1.48</v>
          </cell>
          <cell r="K44">
            <v>3.3</v>
          </cell>
          <cell r="P44">
            <v>6</v>
          </cell>
        </row>
        <row r="45">
          <cell r="B45">
            <v>10</v>
          </cell>
          <cell r="C45">
            <v>20</v>
          </cell>
          <cell r="D45">
            <v>6.35</v>
          </cell>
          <cell r="E45">
            <v>1</v>
          </cell>
          <cell r="I45">
            <v>2.0299999999999998</v>
          </cell>
          <cell r="J45">
            <v>1.72</v>
          </cell>
          <cell r="K45">
            <v>3.75</v>
          </cell>
          <cell r="P45">
            <v>7</v>
          </cell>
        </row>
        <row r="46">
          <cell r="B46">
            <v>10</v>
          </cell>
          <cell r="C46">
            <v>22</v>
          </cell>
          <cell r="D46">
            <v>6.35</v>
          </cell>
          <cell r="E46">
            <v>1</v>
          </cell>
          <cell r="I46">
            <v>2.23</v>
          </cell>
          <cell r="J46">
            <v>2.27</v>
          </cell>
          <cell r="K46">
            <v>4.5</v>
          </cell>
          <cell r="P46">
            <v>8</v>
          </cell>
        </row>
        <row r="47">
          <cell r="B47">
            <v>10</v>
          </cell>
          <cell r="C47">
            <v>24</v>
          </cell>
          <cell r="D47">
            <v>6.35</v>
          </cell>
          <cell r="E47">
            <v>1</v>
          </cell>
          <cell r="I47">
            <v>2.4300000000000002</v>
          </cell>
          <cell r="J47">
            <v>2.0699999999999998</v>
          </cell>
          <cell r="K47">
            <v>4.5</v>
          </cell>
          <cell r="P47">
            <v>8</v>
          </cell>
        </row>
        <row r="48">
          <cell r="B48">
            <v>10</v>
          </cell>
          <cell r="C48">
            <v>26</v>
          </cell>
          <cell r="D48">
            <v>7.92</v>
          </cell>
          <cell r="E48">
            <v>1</v>
          </cell>
          <cell r="I48">
            <v>2.64</v>
          </cell>
          <cell r="J48">
            <v>4.8600000000000003</v>
          </cell>
          <cell r="K48">
            <v>7.5</v>
          </cell>
          <cell r="P48">
            <v>9</v>
          </cell>
        </row>
        <row r="49">
          <cell r="B49">
            <v>10</v>
          </cell>
          <cell r="C49">
            <v>28</v>
          </cell>
          <cell r="D49">
            <v>7.92</v>
          </cell>
          <cell r="E49">
            <v>1</v>
          </cell>
          <cell r="I49">
            <v>2.84</v>
          </cell>
          <cell r="J49">
            <v>5.26</v>
          </cell>
          <cell r="K49">
            <v>8.1</v>
          </cell>
          <cell r="P49">
            <v>9</v>
          </cell>
        </row>
        <row r="50">
          <cell r="B50">
            <v>10</v>
          </cell>
          <cell r="C50">
            <v>30</v>
          </cell>
          <cell r="D50">
            <v>7.92</v>
          </cell>
          <cell r="E50">
            <v>1</v>
          </cell>
          <cell r="I50">
            <v>3.04</v>
          </cell>
          <cell r="J50">
            <v>5.66</v>
          </cell>
          <cell r="K50">
            <v>8.6999999999999993</v>
          </cell>
          <cell r="P50">
            <v>10</v>
          </cell>
        </row>
        <row r="51">
          <cell r="B51">
            <v>10</v>
          </cell>
          <cell r="C51">
            <v>32</v>
          </cell>
          <cell r="D51">
            <v>7.92</v>
          </cell>
          <cell r="E51">
            <v>1</v>
          </cell>
          <cell r="I51">
            <v>3.24</v>
          </cell>
          <cell r="J51">
            <v>6.06</v>
          </cell>
          <cell r="K51">
            <v>9.3000000000000007</v>
          </cell>
          <cell r="P51">
            <v>11</v>
          </cell>
        </row>
        <row r="52">
          <cell r="B52">
            <v>10</v>
          </cell>
          <cell r="C52">
            <v>34</v>
          </cell>
          <cell r="D52">
            <v>7.92</v>
          </cell>
          <cell r="E52">
            <v>1</v>
          </cell>
          <cell r="I52">
            <v>3.45</v>
          </cell>
          <cell r="J52">
            <v>6.44</v>
          </cell>
          <cell r="K52">
            <v>9.89</v>
          </cell>
          <cell r="P52">
            <v>12</v>
          </cell>
        </row>
        <row r="53">
          <cell r="B53">
            <v>10</v>
          </cell>
          <cell r="C53">
            <v>36</v>
          </cell>
          <cell r="D53">
            <v>7.92</v>
          </cell>
          <cell r="E53">
            <v>1</v>
          </cell>
          <cell r="I53">
            <v>3.65</v>
          </cell>
          <cell r="J53">
            <v>6.84</v>
          </cell>
          <cell r="K53">
            <v>10.49</v>
          </cell>
          <cell r="P53">
            <v>12</v>
          </cell>
        </row>
        <row r="54">
          <cell r="B54" t="str">
            <v>10S</v>
          </cell>
          <cell r="C54">
            <v>0.125</v>
          </cell>
          <cell r="D54">
            <v>1.24</v>
          </cell>
          <cell r="E54">
            <v>1</v>
          </cell>
          <cell r="I54">
            <v>7.0000000000000007E-2</v>
          </cell>
          <cell r="K54">
            <v>7.0000000000000007E-2</v>
          </cell>
          <cell r="P54">
            <v>2</v>
          </cell>
        </row>
        <row r="55">
          <cell r="B55" t="str">
            <v>10S</v>
          </cell>
          <cell r="C55">
            <v>0.125</v>
          </cell>
          <cell r="D55">
            <v>1.24</v>
          </cell>
          <cell r="E55">
            <v>1</v>
          </cell>
          <cell r="I55">
            <v>7.0000000000000007E-2</v>
          </cell>
          <cell r="K55">
            <v>7.0000000000000007E-2</v>
          </cell>
          <cell r="P55">
            <v>2</v>
          </cell>
          <cell r="Q55" t="str">
            <v xml:space="preserve">S_x0001_N_x0002_1a_x0000__x0017_T«n nÒn b»ng c¸t ®Çm kü_x0002_m3_x0000_%X©y mãng ®¸ </v>
          </cell>
        </row>
        <row r="56">
          <cell r="B56" t="str">
            <v>10S</v>
          </cell>
          <cell r="C56">
            <v>0.125</v>
          </cell>
          <cell r="D56">
            <v>1.24</v>
          </cell>
          <cell r="E56">
            <v>1</v>
          </cell>
          <cell r="I56">
            <v>7.0000000000000007E-2</v>
          </cell>
          <cell r="K56">
            <v>7.0000000000000007E-2</v>
          </cell>
          <cell r="P56">
            <v>2</v>
          </cell>
        </row>
        <row r="57">
          <cell r="B57" t="str">
            <v>10S</v>
          </cell>
          <cell r="C57">
            <v>0.25</v>
          </cell>
          <cell r="D57">
            <v>1.65</v>
          </cell>
          <cell r="E57">
            <v>1</v>
          </cell>
          <cell r="I57">
            <v>7.0000000000000007E-2</v>
          </cell>
          <cell r="K57">
            <v>7.0000000000000007E-2</v>
          </cell>
          <cell r="P57">
            <v>2</v>
          </cell>
        </row>
        <row r="58">
          <cell r="B58" t="str">
            <v>10S</v>
          </cell>
          <cell r="C58">
            <v>0.25</v>
          </cell>
          <cell r="D58">
            <v>1.65</v>
          </cell>
          <cell r="E58">
            <v>1</v>
          </cell>
          <cell r="I58">
            <v>7.0000000000000007E-2</v>
          </cell>
          <cell r="K58">
            <v>7.0000000000000007E-2</v>
          </cell>
          <cell r="P58">
            <v>2</v>
          </cell>
        </row>
        <row r="59">
          <cell r="B59" t="str">
            <v>10S</v>
          </cell>
          <cell r="C59">
            <v>0.25</v>
          </cell>
          <cell r="D59">
            <v>1.65</v>
          </cell>
          <cell r="E59">
            <v>1</v>
          </cell>
          <cell r="I59">
            <v>7.0000000000000007E-2</v>
          </cell>
          <cell r="K59">
            <v>7.0000000000000007E-2</v>
          </cell>
          <cell r="P59">
            <v>2</v>
          </cell>
        </row>
        <row r="60">
          <cell r="B60" t="str">
            <v>10S</v>
          </cell>
          <cell r="C60">
            <v>0.375</v>
          </cell>
          <cell r="D60">
            <v>1.65</v>
          </cell>
          <cell r="E60">
            <v>1</v>
          </cell>
          <cell r="I60">
            <v>7.0000000000000007E-2</v>
          </cell>
          <cell r="J60">
            <v>0</v>
          </cell>
          <cell r="K60">
            <v>7.0000000000000007E-2</v>
          </cell>
          <cell r="P60">
            <v>2</v>
          </cell>
        </row>
        <row r="61">
          <cell r="B61" t="str">
            <v>10S</v>
          </cell>
          <cell r="C61">
            <v>0.375</v>
          </cell>
          <cell r="D61">
            <v>1.65</v>
          </cell>
          <cell r="E61">
            <v>1</v>
          </cell>
          <cell r="I61">
            <v>7.0000000000000007E-2</v>
          </cell>
          <cell r="J61">
            <v>0</v>
          </cell>
          <cell r="K61">
            <v>7.0000000000000007E-2</v>
          </cell>
          <cell r="P61">
            <v>2</v>
          </cell>
        </row>
        <row r="62">
          <cell r="B62" t="str">
            <v>10S</v>
          </cell>
          <cell r="C62">
            <v>0.375</v>
          </cell>
          <cell r="D62">
            <v>1.65</v>
          </cell>
          <cell r="E62">
            <v>1</v>
          </cell>
          <cell r="I62">
            <v>7.0000000000000007E-2</v>
          </cell>
          <cell r="J62">
            <v>0</v>
          </cell>
          <cell r="K62">
            <v>7.0000000000000007E-2</v>
          </cell>
          <cell r="P62">
            <v>2</v>
          </cell>
        </row>
        <row r="63">
          <cell r="B63" t="str">
            <v>10S</v>
          </cell>
          <cell r="C63">
            <v>0.5</v>
          </cell>
          <cell r="D63">
            <v>2.11</v>
          </cell>
          <cell r="E63">
            <v>1</v>
          </cell>
          <cell r="I63">
            <v>7.0000000000000007E-2</v>
          </cell>
          <cell r="J63">
            <v>0</v>
          </cell>
          <cell r="K63">
            <v>7.0000000000000007E-2</v>
          </cell>
          <cell r="P63">
            <v>2</v>
          </cell>
        </row>
        <row r="64">
          <cell r="B64" t="str">
            <v>10S</v>
          </cell>
          <cell r="C64">
            <v>0.5</v>
          </cell>
          <cell r="D64">
            <v>2.11</v>
          </cell>
          <cell r="E64">
            <v>1</v>
          </cell>
          <cell r="I64">
            <v>7.0000000000000007E-2</v>
          </cell>
          <cell r="J64">
            <v>0</v>
          </cell>
          <cell r="K64">
            <v>7.0000000000000007E-2</v>
          </cell>
          <cell r="P64">
            <v>2</v>
          </cell>
        </row>
        <row r="65">
          <cell r="B65" t="str">
            <v>10S</v>
          </cell>
          <cell r="C65">
            <v>0.5</v>
          </cell>
          <cell r="D65">
            <v>2.11</v>
          </cell>
          <cell r="E65">
            <v>1</v>
          </cell>
          <cell r="I65">
            <v>7.0000000000000007E-2</v>
          </cell>
          <cell r="J65">
            <v>0</v>
          </cell>
          <cell r="K65">
            <v>7.0000000000000007E-2</v>
          </cell>
          <cell r="P65">
            <v>2</v>
          </cell>
        </row>
        <row r="66">
          <cell r="B66" t="str">
            <v>10S</v>
          </cell>
          <cell r="C66">
            <v>0.75</v>
          </cell>
          <cell r="D66">
            <v>2.11</v>
          </cell>
          <cell r="E66">
            <v>1</v>
          </cell>
          <cell r="I66">
            <v>7.0000000000000007E-2</v>
          </cell>
          <cell r="J66">
            <v>0</v>
          </cell>
          <cell r="K66">
            <v>7.0000000000000007E-2</v>
          </cell>
          <cell r="P66">
            <v>2</v>
          </cell>
        </row>
        <row r="67">
          <cell r="B67" t="str">
            <v>10S</v>
          </cell>
          <cell r="C67">
            <v>0.75</v>
          </cell>
          <cell r="D67">
            <v>2.11</v>
          </cell>
          <cell r="E67">
            <v>1</v>
          </cell>
          <cell r="I67">
            <v>7.0000000000000007E-2</v>
          </cell>
          <cell r="J67">
            <v>0</v>
          </cell>
          <cell r="K67">
            <v>7.0000000000000007E-2</v>
          </cell>
          <cell r="P67">
            <v>2</v>
          </cell>
        </row>
        <row r="68">
          <cell r="B68" t="str">
            <v>10S</v>
          </cell>
          <cell r="C68">
            <v>0.75</v>
          </cell>
          <cell r="D68">
            <v>2.11</v>
          </cell>
          <cell r="E68">
            <v>1</v>
          </cell>
          <cell r="I68">
            <v>7.0000000000000007E-2</v>
          </cell>
          <cell r="J68">
            <v>0</v>
          </cell>
          <cell r="K68">
            <v>7.0000000000000007E-2</v>
          </cell>
          <cell r="P68">
            <v>2</v>
          </cell>
        </row>
        <row r="69">
          <cell r="B69" t="str">
            <v>10S</v>
          </cell>
          <cell r="C69">
            <v>1</v>
          </cell>
          <cell r="D69">
            <v>2.77</v>
          </cell>
          <cell r="E69">
            <v>1</v>
          </cell>
          <cell r="I69">
            <v>0.12</v>
          </cell>
          <cell r="J69">
            <v>0</v>
          </cell>
          <cell r="K69">
            <v>0.12</v>
          </cell>
          <cell r="P69">
            <v>2</v>
          </cell>
        </row>
        <row r="70">
          <cell r="B70" t="str">
            <v>10S</v>
          </cell>
          <cell r="C70">
            <v>1</v>
          </cell>
          <cell r="D70">
            <v>2.77</v>
          </cell>
          <cell r="E70">
            <v>1</v>
          </cell>
          <cell r="I70">
            <v>0.12</v>
          </cell>
          <cell r="J70">
            <v>0</v>
          </cell>
          <cell r="K70">
            <v>0.12</v>
          </cell>
          <cell r="P70">
            <v>2</v>
          </cell>
        </row>
        <row r="71">
          <cell r="B71" t="str">
            <v>10S</v>
          </cell>
          <cell r="C71">
            <v>1</v>
          </cell>
          <cell r="D71">
            <v>2.77</v>
          </cell>
          <cell r="E71">
            <v>1</v>
          </cell>
          <cell r="I71">
            <v>0.12</v>
          </cell>
          <cell r="J71">
            <v>0</v>
          </cell>
          <cell r="K71">
            <v>0.12</v>
          </cell>
          <cell r="P71">
            <v>2</v>
          </cell>
        </row>
        <row r="72">
          <cell r="B72" t="str">
            <v>10S</v>
          </cell>
          <cell r="C72">
            <v>1.25</v>
          </cell>
          <cell r="D72">
            <v>2.77</v>
          </cell>
          <cell r="E72">
            <v>1</v>
          </cell>
          <cell r="I72">
            <v>0.15</v>
          </cell>
          <cell r="K72">
            <v>0.15</v>
          </cell>
          <cell r="P72">
            <v>2</v>
          </cell>
        </row>
        <row r="73">
          <cell r="B73" t="str">
            <v>10S</v>
          </cell>
          <cell r="C73">
            <v>1.25</v>
          </cell>
          <cell r="D73">
            <v>2.77</v>
          </cell>
          <cell r="E73">
            <v>1</v>
          </cell>
          <cell r="I73">
            <v>0.15</v>
          </cell>
          <cell r="K73">
            <v>0.15</v>
          </cell>
          <cell r="P73">
            <v>2</v>
          </cell>
        </row>
        <row r="74">
          <cell r="B74" t="str">
            <v>10S</v>
          </cell>
          <cell r="C74">
            <v>1.25</v>
          </cell>
          <cell r="D74">
            <v>2.77</v>
          </cell>
          <cell r="E74">
            <v>1</v>
          </cell>
          <cell r="I74">
            <v>0.15</v>
          </cell>
          <cell r="K74">
            <v>0.15</v>
          </cell>
          <cell r="P74">
            <v>2</v>
          </cell>
        </row>
        <row r="75">
          <cell r="B75" t="str">
            <v>10S</v>
          </cell>
          <cell r="C75">
            <v>1.5</v>
          </cell>
          <cell r="D75">
            <v>2.77</v>
          </cell>
          <cell r="E75">
            <v>1</v>
          </cell>
          <cell r="I75">
            <v>0.15</v>
          </cell>
          <cell r="J75">
            <v>0</v>
          </cell>
          <cell r="K75">
            <v>0.15</v>
          </cell>
          <cell r="P75">
            <v>2</v>
          </cell>
        </row>
        <row r="76">
          <cell r="B76" t="str">
            <v>10S</v>
          </cell>
          <cell r="C76">
            <v>1.5</v>
          </cell>
          <cell r="D76">
            <v>2.77</v>
          </cell>
          <cell r="E76">
            <v>1</v>
          </cell>
          <cell r="I76">
            <v>0.15</v>
          </cell>
          <cell r="J76">
            <v>0</v>
          </cell>
          <cell r="K76">
            <v>0.15</v>
          </cell>
          <cell r="P76">
            <v>2</v>
          </cell>
        </row>
        <row r="77">
          <cell r="B77" t="str">
            <v>10S</v>
          </cell>
          <cell r="C77">
            <v>1.5</v>
          </cell>
          <cell r="D77">
            <v>2.77</v>
          </cell>
          <cell r="E77">
            <v>1</v>
          </cell>
          <cell r="I77">
            <v>0.15</v>
          </cell>
          <cell r="J77">
            <v>0</v>
          </cell>
          <cell r="K77">
            <v>0.15</v>
          </cell>
          <cell r="P77">
            <v>2</v>
          </cell>
        </row>
        <row r="78">
          <cell r="B78" t="str">
            <v>10S</v>
          </cell>
          <cell r="C78">
            <v>2</v>
          </cell>
          <cell r="D78">
            <v>2.77</v>
          </cell>
          <cell r="E78">
            <v>1</v>
          </cell>
          <cell r="I78">
            <v>0.15</v>
          </cell>
          <cell r="J78">
            <v>0</v>
          </cell>
          <cell r="K78">
            <v>0.15</v>
          </cell>
          <cell r="P78">
            <v>2</v>
          </cell>
        </row>
        <row r="79">
          <cell r="B79" t="str">
            <v>10S</v>
          </cell>
          <cell r="C79">
            <v>2</v>
          </cell>
          <cell r="D79">
            <v>2.77</v>
          </cell>
          <cell r="E79">
            <v>1</v>
          </cell>
          <cell r="I79">
            <v>0.15</v>
          </cell>
          <cell r="J79">
            <v>0</v>
          </cell>
          <cell r="K79">
            <v>0.15</v>
          </cell>
          <cell r="P79">
            <v>2</v>
          </cell>
        </row>
        <row r="80">
          <cell r="B80" t="str">
            <v>10S</v>
          </cell>
          <cell r="C80">
            <v>2</v>
          </cell>
          <cell r="D80">
            <v>2.77</v>
          </cell>
          <cell r="E80">
            <v>1</v>
          </cell>
          <cell r="I80">
            <v>0.15</v>
          </cell>
          <cell r="J80">
            <v>0</v>
          </cell>
          <cell r="K80">
            <v>0.15</v>
          </cell>
          <cell r="P80">
            <v>2</v>
          </cell>
        </row>
        <row r="81">
          <cell r="B81" t="str">
            <v>10S</v>
          </cell>
          <cell r="C81">
            <v>2.5</v>
          </cell>
          <cell r="D81">
            <v>3.05</v>
          </cell>
          <cell r="E81">
            <v>1</v>
          </cell>
          <cell r="I81">
            <v>0.15</v>
          </cell>
          <cell r="J81">
            <v>0</v>
          </cell>
          <cell r="K81">
            <v>0.15</v>
          </cell>
          <cell r="P81">
            <v>2</v>
          </cell>
        </row>
        <row r="82">
          <cell r="B82" t="str">
            <v>10S</v>
          </cell>
          <cell r="C82">
            <v>3</v>
          </cell>
          <cell r="D82">
            <v>3.05</v>
          </cell>
          <cell r="E82">
            <v>1</v>
          </cell>
          <cell r="I82">
            <v>0.3</v>
          </cell>
          <cell r="J82">
            <v>0</v>
          </cell>
          <cell r="K82">
            <v>0.3</v>
          </cell>
          <cell r="P82">
            <v>2</v>
          </cell>
        </row>
        <row r="83">
          <cell r="B83" t="str">
            <v>10S</v>
          </cell>
          <cell r="C83">
            <v>3.5</v>
          </cell>
          <cell r="D83">
            <v>3.05</v>
          </cell>
          <cell r="E83">
            <v>1</v>
          </cell>
          <cell r="I83">
            <v>0.3</v>
          </cell>
          <cell r="K83">
            <v>0.3</v>
          </cell>
          <cell r="P83">
            <v>3</v>
          </cell>
        </row>
        <row r="84">
          <cell r="B84" t="str">
            <v>10S</v>
          </cell>
          <cell r="C84">
            <v>4</v>
          </cell>
          <cell r="D84">
            <v>3.05</v>
          </cell>
          <cell r="E84">
            <v>1</v>
          </cell>
          <cell r="I84">
            <v>0.45</v>
          </cell>
          <cell r="J84">
            <v>0</v>
          </cell>
          <cell r="K84">
            <v>0.45</v>
          </cell>
          <cell r="P84">
            <v>3</v>
          </cell>
        </row>
        <row r="85">
          <cell r="B85" t="str">
            <v>10S</v>
          </cell>
          <cell r="C85">
            <v>5</v>
          </cell>
          <cell r="D85">
            <v>3.4</v>
          </cell>
          <cell r="E85">
            <v>1</v>
          </cell>
          <cell r="I85">
            <v>0.45</v>
          </cell>
          <cell r="K85">
            <v>0.45</v>
          </cell>
          <cell r="P85">
            <v>4</v>
          </cell>
        </row>
        <row r="86">
          <cell r="B86" t="str">
            <v>10S</v>
          </cell>
          <cell r="C86">
            <v>6</v>
          </cell>
          <cell r="D86">
            <v>3.4</v>
          </cell>
          <cell r="E86">
            <v>1</v>
          </cell>
          <cell r="I86">
            <v>0.6</v>
          </cell>
          <cell r="J86">
            <v>0</v>
          </cell>
          <cell r="K86">
            <v>0.6</v>
          </cell>
          <cell r="P86">
            <v>4</v>
          </cell>
        </row>
        <row r="87">
          <cell r="B87" t="str">
            <v>10S</v>
          </cell>
          <cell r="C87">
            <v>8</v>
          </cell>
          <cell r="D87">
            <v>3.76</v>
          </cell>
          <cell r="E87">
            <v>1</v>
          </cell>
          <cell r="I87">
            <v>0.6</v>
          </cell>
          <cell r="J87">
            <v>0</v>
          </cell>
          <cell r="K87">
            <v>0.6</v>
          </cell>
          <cell r="P87">
            <v>4</v>
          </cell>
        </row>
        <row r="88">
          <cell r="B88" t="str">
            <v>10S</v>
          </cell>
          <cell r="C88">
            <v>10</v>
          </cell>
          <cell r="D88">
            <v>4.1900000000000004</v>
          </cell>
          <cell r="E88">
            <v>1</v>
          </cell>
          <cell r="I88">
            <v>1.2</v>
          </cell>
          <cell r="J88">
            <v>0</v>
          </cell>
          <cell r="K88">
            <v>1.2</v>
          </cell>
          <cell r="P88">
            <v>4</v>
          </cell>
        </row>
        <row r="89">
          <cell r="B89" t="str">
            <v>10S</v>
          </cell>
          <cell r="C89">
            <v>12</v>
          </cell>
          <cell r="D89">
            <v>4.57</v>
          </cell>
          <cell r="E89">
            <v>1</v>
          </cell>
          <cell r="I89">
            <v>1.5</v>
          </cell>
          <cell r="J89">
            <v>0</v>
          </cell>
          <cell r="K89">
            <v>1.5</v>
          </cell>
          <cell r="P89">
            <v>6</v>
          </cell>
        </row>
        <row r="90">
          <cell r="B90" t="str">
            <v>10S</v>
          </cell>
          <cell r="C90">
            <v>14</v>
          </cell>
          <cell r="D90">
            <v>4.78</v>
          </cell>
          <cell r="E90">
            <v>1</v>
          </cell>
          <cell r="F90">
            <v>0</v>
          </cell>
          <cell r="G90">
            <v>0</v>
          </cell>
          <cell r="H90">
            <v>2.2251287283221441E-307</v>
          </cell>
          <cell r="I90">
            <v>1.65</v>
          </cell>
          <cell r="J90">
            <v>0</v>
          </cell>
          <cell r="K90">
            <v>1.65</v>
          </cell>
          <cell r="P90">
            <v>6</v>
          </cell>
        </row>
        <row r="91">
          <cell r="B91" t="str">
            <v>10S</v>
          </cell>
          <cell r="C91">
            <v>16</v>
          </cell>
          <cell r="D91">
            <v>4.78</v>
          </cell>
          <cell r="E91">
            <v>1</v>
          </cell>
          <cell r="I91">
            <v>1.95</v>
          </cell>
          <cell r="J91">
            <v>0</v>
          </cell>
          <cell r="K91">
            <v>1.95</v>
          </cell>
          <cell r="P91">
            <v>6</v>
          </cell>
        </row>
        <row r="92">
          <cell r="B92" t="str">
            <v>10S</v>
          </cell>
          <cell r="C92">
            <v>18</v>
          </cell>
          <cell r="D92">
            <v>4.78</v>
          </cell>
          <cell r="E92">
            <v>1</v>
          </cell>
          <cell r="I92">
            <v>2.25</v>
          </cell>
          <cell r="J92">
            <v>0</v>
          </cell>
          <cell r="K92">
            <v>2.25</v>
          </cell>
          <cell r="P92">
            <v>6</v>
          </cell>
        </row>
        <row r="93">
          <cell r="B93" t="str">
            <v>10S</v>
          </cell>
          <cell r="C93">
            <v>20</v>
          </cell>
          <cell r="D93">
            <v>5.54</v>
          </cell>
          <cell r="E93">
            <v>1</v>
          </cell>
          <cell r="I93">
            <v>2.0299999999999998</v>
          </cell>
          <cell r="J93">
            <v>1.1200000000000001</v>
          </cell>
          <cell r="K93">
            <v>3.15</v>
          </cell>
          <cell r="P93">
            <v>7</v>
          </cell>
        </row>
        <row r="94">
          <cell r="B94" t="str">
            <v>10S</v>
          </cell>
          <cell r="C94">
            <v>22</v>
          </cell>
          <cell r="D94">
            <v>5.54</v>
          </cell>
          <cell r="E94">
            <v>1</v>
          </cell>
          <cell r="I94">
            <v>2.23</v>
          </cell>
          <cell r="J94">
            <v>1.37</v>
          </cell>
          <cell r="K94">
            <v>3.6</v>
          </cell>
          <cell r="P94">
            <v>8</v>
          </cell>
        </row>
        <row r="95">
          <cell r="B95" t="str">
            <v>10S</v>
          </cell>
          <cell r="C95">
            <v>24</v>
          </cell>
          <cell r="D95">
            <v>6.35</v>
          </cell>
          <cell r="E95">
            <v>1</v>
          </cell>
          <cell r="I95">
            <v>2.4300000000000002</v>
          </cell>
          <cell r="J95">
            <v>2.0699999999999998</v>
          </cell>
          <cell r="K95">
            <v>4.5</v>
          </cell>
          <cell r="P95">
            <v>8</v>
          </cell>
        </row>
        <row r="96">
          <cell r="B96" t="str">
            <v>10S</v>
          </cell>
          <cell r="C96">
            <v>30</v>
          </cell>
          <cell r="D96">
            <v>7.92</v>
          </cell>
          <cell r="E96">
            <v>1</v>
          </cell>
          <cell r="I96">
            <v>3.04</v>
          </cell>
          <cell r="J96">
            <v>5.66</v>
          </cell>
          <cell r="K96">
            <v>8.6999999999999993</v>
          </cell>
          <cell r="P96">
            <v>10</v>
          </cell>
        </row>
        <row r="97">
          <cell r="B97">
            <v>20</v>
          </cell>
          <cell r="C97">
            <v>8</v>
          </cell>
          <cell r="D97">
            <v>6.35</v>
          </cell>
          <cell r="E97">
            <v>1</v>
          </cell>
          <cell r="I97">
            <v>0.81</v>
          </cell>
          <cell r="J97">
            <v>0.99</v>
          </cell>
          <cell r="K97">
            <v>1.8</v>
          </cell>
          <cell r="P97">
            <v>4</v>
          </cell>
        </row>
        <row r="98">
          <cell r="B98">
            <v>20</v>
          </cell>
          <cell r="C98">
            <v>10</v>
          </cell>
          <cell r="D98">
            <v>6.35</v>
          </cell>
          <cell r="E98">
            <v>1</v>
          </cell>
          <cell r="I98">
            <v>1.01</v>
          </cell>
          <cell r="J98">
            <v>1.0900000000000001</v>
          </cell>
          <cell r="K98">
            <v>2.1</v>
          </cell>
          <cell r="P98">
            <v>4</v>
          </cell>
        </row>
        <row r="99">
          <cell r="B99">
            <v>20</v>
          </cell>
          <cell r="C99">
            <v>12</v>
          </cell>
          <cell r="D99">
            <v>6.35</v>
          </cell>
          <cell r="E99">
            <v>1</v>
          </cell>
          <cell r="I99">
            <v>1.22</v>
          </cell>
          <cell r="J99">
            <v>1.32</v>
          </cell>
          <cell r="K99">
            <v>2.54</v>
          </cell>
          <cell r="P99">
            <v>6</v>
          </cell>
        </row>
        <row r="100">
          <cell r="B100">
            <v>20</v>
          </cell>
          <cell r="C100">
            <v>14</v>
          </cell>
          <cell r="D100">
            <v>7.92</v>
          </cell>
          <cell r="E100">
            <v>1</v>
          </cell>
          <cell r="I100">
            <v>1.42</v>
          </cell>
          <cell r="J100">
            <v>2.48</v>
          </cell>
          <cell r="K100">
            <v>3.9</v>
          </cell>
          <cell r="P100">
            <v>6</v>
          </cell>
        </row>
        <row r="101">
          <cell r="B101">
            <v>20</v>
          </cell>
          <cell r="C101">
            <v>16</v>
          </cell>
          <cell r="D101">
            <v>7.92</v>
          </cell>
          <cell r="E101">
            <v>1</v>
          </cell>
          <cell r="I101">
            <v>1.62</v>
          </cell>
          <cell r="J101">
            <v>2.73</v>
          </cell>
          <cell r="K101">
            <v>4.3499999999999996</v>
          </cell>
          <cell r="P101">
            <v>6</v>
          </cell>
        </row>
        <row r="102">
          <cell r="B102">
            <v>20</v>
          </cell>
          <cell r="C102">
            <v>18</v>
          </cell>
          <cell r="D102">
            <v>7.92</v>
          </cell>
          <cell r="E102">
            <v>1</v>
          </cell>
          <cell r="I102">
            <v>1.82</v>
          </cell>
          <cell r="J102">
            <v>3.12</v>
          </cell>
          <cell r="K102">
            <v>4.9400000000000004</v>
          </cell>
          <cell r="P102">
            <v>6</v>
          </cell>
        </row>
        <row r="103">
          <cell r="B103">
            <v>20</v>
          </cell>
          <cell r="C103">
            <v>20</v>
          </cell>
          <cell r="D103">
            <v>9.5299999999999994</v>
          </cell>
          <cell r="E103">
            <v>1</v>
          </cell>
          <cell r="I103">
            <v>2.0299999999999998</v>
          </cell>
          <cell r="J103">
            <v>5.47</v>
          </cell>
          <cell r="K103">
            <v>7.5</v>
          </cell>
          <cell r="P103">
            <v>7</v>
          </cell>
        </row>
        <row r="104">
          <cell r="B104">
            <v>20</v>
          </cell>
          <cell r="C104">
            <v>22</v>
          </cell>
          <cell r="D104">
            <v>9.5299999999999994</v>
          </cell>
          <cell r="E104">
            <v>1</v>
          </cell>
          <cell r="I104">
            <v>2.23</v>
          </cell>
          <cell r="J104">
            <v>6.47</v>
          </cell>
          <cell r="K104">
            <v>8.6999999999999993</v>
          </cell>
          <cell r="P104">
            <v>8</v>
          </cell>
        </row>
        <row r="105">
          <cell r="B105">
            <v>20</v>
          </cell>
          <cell r="C105">
            <v>24</v>
          </cell>
          <cell r="D105">
            <v>9.5299999999999994</v>
          </cell>
          <cell r="E105">
            <v>1</v>
          </cell>
          <cell r="I105">
            <v>2.4300000000000002</v>
          </cell>
          <cell r="J105">
            <v>6.57</v>
          </cell>
          <cell r="K105">
            <v>9</v>
          </cell>
          <cell r="P105">
            <v>8</v>
          </cell>
        </row>
        <row r="106">
          <cell r="B106">
            <v>20</v>
          </cell>
          <cell r="C106">
            <v>26</v>
          </cell>
          <cell r="D106">
            <v>12.7</v>
          </cell>
          <cell r="E106">
            <v>1.25</v>
          </cell>
          <cell r="I106">
            <v>2.64</v>
          </cell>
          <cell r="J106">
            <v>13.86</v>
          </cell>
          <cell r="K106">
            <v>16.5</v>
          </cell>
          <cell r="P106">
            <v>9</v>
          </cell>
        </row>
        <row r="107">
          <cell r="B107">
            <v>20</v>
          </cell>
          <cell r="C107">
            <v>28</v>
          </cell>
          <cell r="D107">
            <v>12.7</v>
          </cell>
          <cell r="E107">
            <v>1.25</v>
          </cell>
          <cell r="I107">
            <v>2.84</v>
          </cell>
          <cell r="J107">
            <v>15.16</v>
          </cell>
          <cell r="K107">
            <v>18</v>
          </cell>
          <cell r="P107">
            <v>9</v>
          </cell>
        </row>
        <row r="108">
          <cell r="B108">
            <v>20</v>
          </cell>
          <cell r="C108">
            <v>30</v>
          </cell>
          <cell r="D108">
            <v>12.7</v>
          </cell>
          <cell r="E108">
            <v>1.25</v>
          </cell>
          <cell r="I108">
            <v>3.04</v>
          </cell>
          <cell r="J108">
            <v>16.45</v>
          </cell>
          <cell r="K108">
            <v>19.489999999999998</v>
          </cell>
          <cell r="P108">
            <v>10</v>
          </cell>
        </row>
        <row r="109">
          <cell r="B109">
            <v>20</v>
          </cell>
          <cell r="C109">
            <v>32</v>
          </cell>
          <cell r="D109">
            <v>12.7</v>
          </cell>
          <cell r="E109">
            <v>1.25</v>
          </cell>
          <cell r="I109">
            <v>3.24</v>
          </cell>
          <cell r="J109">
            <v>17.75</v>
          </cell>
          <cell r="K109">
            <v>20.990000000000002</v>
          </cell>
          <cell r="P109">
            <v>11</v>
          </cell>
        </row>
        <row r="110">
          <cell r="B110">
            <v>20</v>
          </cell>
          <cell r="C110">
            <v>34</v>
          </cell>
          <cell r="D110">
            <v>12.7</v>
          </cell>
          <cell r="E110">
            <v>1.25</v>
          </cell>
          <cell r="I110">
            <v>3.45</v>
          </cell>
          <cell r="J110">
            <v>18.54</v>
          </cell>
          <cell r="K110">
            <v>21.99</v>
          </cell>
          <cell r="P110">
            <v>12</v>
          </cell>
        </row>
        <row r="111">
          <cell r="B111">
            <v>20</v>
          </cell>
          <cell r="C111">
            <v>36</v>
          </cell>
          <cell r="D111">
            <v>12.7</v>
          </cell>
          <cell r="E111">
            <v>1.25</v>
          </cell>
          <cell r="I111">
            <v>3.65</v>
          </cell>
          <cell r="J111">
            <v>18.84</v>
          </cell>
          <cell r="K111">
            <v>22.49</v>
          </cell>
          <cell r="P111">
            <v>12</v>
          </cell>
        </row>
        <row r="112">
          <cell r="B112">
            <v>30</v>
          </cell>
          <cell r="C112">
            <v>8</v>
          </cell>
          <cell r="D112">
            <v>7.04</v>
          </cell>
          <cell r="E112">
            <v>1</v>
          </cell>
          <cell r="I112">
            <v>0.81</v>
          </cell>
          <cell r="J112">
            <v>1.1399999999999999</v>
          </cell>
          <cell r="K112">
            <v>1.95</v>
          </cell>
          <cell r="P112">
            <v>4</v>
          </cell>
        </row>
        <row r="113">
          <cell r="B113">
            <v>30</v>
          </cell>
          <cell r="C113">
            <v>10</v>
          </cell>
          <cell r="D113">
            <v>7.8</v>
          </cell>
          <cell r="E113">
            <v>1</v>
          </cell>
          <cell r="I113">
            <v>1.01</v>
          </cell>
          <cell r="J113">
            <v>1.99</v>
          </cell>
          <cell r="K113">
            <v>3</v>
          </cell>
          <cell r="P113">
            <v>4</v>
          </cell>
        </row>
        <row r="114">
          <cell r="B114">
            <v>30</v>
          </cell>
          <cell r="C114">
            <v>12</v>
          </cell>
          <cell r="D114">
            <v>8.3800000000000008</v>
          </cell>
          <cell r="E114">
            <v>1</v>
          </cell>
          <cell r="I114">
            <v>1.22</v>
          </cell>
          <cell r="J114">
            <v>2.68</v>
          </cell>
          <cell r="K114">
            <v>3.9000000000000004</v>
          </cell>
          <cell r="P114">
            <v>6</v>
          </cell>
        </row>
        <row r="115">
          <cell r="B115">
            <v>30</v>
          </cell>
          <cell r="C115">
            <v>14</v>
          </cell>
          <cell r="D115">
            <v>9.5299999999999994</v>
          </cell>
          <cell r="E115">
            <v>1</v>
          </cell>
          <cell r="I115">
            <v>1.42</v>
          </cell>
          <cell r="J115">
            <v>3.97</v>
          </cell>
          <cell r="K115">
            <v>5.3900000000000006</v>
          </cell>
          <cell r="P115">
            <v>6</v>
          </cell>
        </row>
        <row r="116">
          <cell r="B116">
            <v>30</v>
          </cell>
          <cell r="C116">
            <v>16</v>
          </cell>
          <cell r="D116">
            <v>9.5299999999999994</v>
          </cell>
          <cell r="E116">
            <v>1</v>
          </cell>
          <cell r="I116">
            <v>1.62</v>
          </cell>
          <cell r="J116">
            <v>4.68</v>
          </cell>
          <cell r="K116">
            <v>6.3</v>
          </cell>
          <cell r="P116">
            <v>6</v>
          </cell>
        </row>
        <row r="117">
          <cell r="B117">
            <v>30</v>
          </cell>
          <cell r="C117">
            <v>18</v>
          </cell>
          <cell r="D117">
            <v>11.13</v>
          </cell>
          <cell r="E117">
            <v>1.25</v>
          </cell>
          <cell r="I117">
            <v>1.82</v>
          </cell>
          <cell r="J117">
            <v>6.88</v>
          </cell>
          <cell r="K117">
            <v>8.6999999999999993</v>
          </cell>
          <cell r="P117">
            <v>6</v>
          </cell>
        </row>
        <row r="118">
          <cell r="B118">
            <v>30</v>
          </cell>
          <cell r="C118">
            <v>20</v>
          </cell>
          <cell r="D118">
            <v>12.7</v>
          </cell>
          <cell r="E118">
            <v>1.25</v>
          </cell>
          <cell r="I118">
            <v>2.0299999999999998</v>
          </cell>
          <cell r="J118">
            <v>10.42</v>
          </cell>
          <cell r="K118">
            <v>12.45</v>
          </cell>
          <cell r="P118">
            <v>7</v>
          </cell>
        </row>
        <row r="119">
          <cell r="B119">
            <v>30</v>
          </cell>
          <cell r="C119">
            <v>22</v>
          </cell>
          <cell r="D119">
            <v>12.7</v>
          </cell>
          <cell r="E119">
            <v>1.25</v>
          </cell>
          <cell r="I119">
            <v>2.23</v>
          </cell>
          <cell r="J119">
            <v>11.72</v>
          </cell>
          <cell r="K119">
            <v>13.950000000000001</v>
          </cell>
          <cell r="P119">
            <v>8</v>
          </cell>
        </row>
        <row r="120">
          <cell r="B120">
            <v>30</v>
          </cell>
          <cell r="C120">
            <v>24</v>
          </cell>
          <cell r="D120">
            <v>14.27</v>
          </cell>
          <cell r="E120">
            <v>1.25</v>
          </cell>
          <cell r="I120">
            <v>2.4300000000000002</v>
          </cell>
          <cell r="J120">
            <v>15.57</v>
          </cell>
          <cell r="K120">
            <v>18</v>
          </cell>
          <cell r="P120">
            <v>8</v>
          </cell>
        </row>
        <row r="121">
          <cell r="B121">
            <v>30</v>
          </cell>
          <cell r="C121">
            <v>28</v>
          </cell>
          <cell r="D121">
            <v>15.88</v>
          </cell>
          <cell r="E121">
            <v>1.5</v>
          </cell>
          <cell r="I121">
            <v>2.84</v>
          </cell>
          <cell r="J121">
            <v>22.65</v>
          </cell>
          <cell r="K121">
            <v>25.49</v>
          </cell>
          <cell r="P121">
            <v>9</v>
          </cell>
        </row>
        <row r="122">
          <cell r="B122">
            <v>30</v>
          </cell>
          <cell r="C122">
            <v>30</v>
          </cell>
          <cell r="D122">
            <v>15.88</v>
          </cell>
          <cell r="E122">
            <v>1.5</v>
          </cell>
          <cell r="I122">
            <v>3.04</v>
          </cell>
          <cell r="J122">
            <v>23.96</v>
          </cell>
          <cell r="K122">
            <v>27</v>
          </cell>
          <cell r="P122">
            <v>10</v>
          </cell>
        </row>
        <row r="123">
          <cell r="B123">
            <v>30</v>
          </cell>
          <cell r="C123">
            <v>32</v>
          </cell>
          <cell r="D123">
            <v>15.88</v>
          </cell>
          <cell r="E123">
            <v>1.5</v>
          </cell>
          <cell r="I123">
            <v>3.24</v>
          </cell>
          <cell r="J123">
            <v>26.76</v>
          </cell>
          <cell r="K123">
            <v>30</v>
          </cell>
          <cell r="P123">
            <v>11</v>
          </cell>
        </row>
        <row r="124">
          <cell r="B124">
            <v>30</v>
          </cell>
          <cell r="C124">
            <v>34</v>
          </cell>
          <cell r="D124">
            <v>15.88</v>
          </cell>
          <cell r="E124">
            <v>1.5</v>
          </cell>
          <cell r="I124">
            <v>3.45</v>
          </cell>
          <cell r="J124">
            <v>28.05</v>
          </cell>
          <cell r="K124">
            <v>31.5</v>
          </cell>
          <cell r="P124">
            <v>12</v>
          </cell>
        </row>
        <row r="125">
          <cell r="B125">
            <v>30</v>
          </cell>
          <cell r="C125">
            <v>36</v>
          </cell>
          <cell r="D125">
            <v>15.88</v>
          </cell>
          <cell r="E125">
            <v>1.5</v>
          </cell>
          <cell r="I125">
            <v>3.65</v>
          </cell>
          <cell r="J125">
            <v>29.35</v>
          </cell>
          <cell r="K125">
            <v>33</v>
          </cell>
          <cell r="P125">
            <v>12</v>
          </cell>
        </row>
        <row r="126">
          <cell r="B126">
            <v>40</v>
          </cell>
          <cell r="C126">
            <v>0.125</v>
          </cell>
          <cell r="D126">
            <v>1.73</v>
          </cell>
          <cell r="E126">
            <v>1</v>
          </cell>
          <cell r="I126">
            <v>7.0000000000000007E-2</v>
          </cell>
          <cell r="K126">
            <v>7.0000000000000007E-2</v>
          </cell>
          <cell r="P126">
            <v>2</v>
          </cell>
        </row>
        <row r="127">
          <cell r="B127">
            <v>40</v>
          </cell>
          <cell r="C127">
            <v>0.125</v>
          </cell>
          <cell r="D127">
            <v>1.73</v>
          </cell>
          <cell r="E127">
            <v>1</v>
          </cell>
          <cell r="I127">
            <v>7.0000000000000007E-2</v>
          </cell>
          <cell r="K127">
            <v>7.0000000000000007E-2</v>
          </cell>
          <cell r="P127">
            <v>2</v>
          </cell>
        </row>
        <row r="128">
          <cell r="B128">
            <v>40</v>
          </cell>
          <cell r="C128">
            <v>0.125</v>
          </cell>
          <cell r="D128">
            <v>1.73</v>
          </cell>
          <cell r="E128">
            <v>1</v>
          </cell>
          <cell r="I128">
            <v>7.0000000000000007E-2</v>
          </cell>
          <cell r="K128">
            <v>7.0000000000000007E-2</v>
          </cell>
          <cell r="P128">
            <v>2</v>
          </cell>
        </row>
        <row r="129">
          <cell r="B129">
            <v>40</v>
          </cell>
          <cell r="C129">
            <v>0.25</v>
          </cell>
          <cell r="D129">
            <v>2.2400000000000002</v>
          </cell>
          <cell r="E129">
            <v>1</v>
          </cell>
          <cell r="I129">
            <v>7.0000000000000007E-2</v>
          </cell>
          <cell r="K129">
            <v>7.0000000000000007E-2</v>
          </cell>
          <cell r="P129">
            <v>2</v>
          </cell>
        </row>
        <row r="130">
          <cell r="B130">
            <v>40</v>
          </cell>
          <cell r="C130">
            <v>0.25</v>
          </cell>
          <cell r="D130">
            <v>2.2400000000000002</v>
          </cell>
          <cell r="E130">
            <v>1</v>
          </cell>
          <cell r="F130">
            <v>0</v>
          </cell>
          <cell r="G130">
            <v>0</v>
          </cell>
          <cell r="H130">
            <v>0</v>
          </cell>
          <cell r="I130">
            <v>7.0000000000000007E-2</v>
          </cell>
          <cell r="J130">
            <v>0</v>
          </cell>
          <cell r="K130">
            <v>7.0000000000000007E-2</v>
          </cell>
          <cell r="L130">
            <v>0</v>
          </cell>
          <cell r="M130">
            <v>0</v>
          </cell>
          <cell r="N130">
            <v>0</v>
          </cell>
          <cell r="O130">
            <v>0</v>
          </cell>
          <cell r="P130">
            <v>2</v>
          </cell>
          <cell r="Q130">
            <v>0</v>
          </cell>
          <cell r="R130">
            <v>0</v>
          </cell>
        </row>
        <row r="131">
          <cell r="B131">
            <v>40</v>
          </cell>
          <cell r="C131">
            <v>0.25</v>
          </cell>
          <cell r="D131">
            <v>2.2400000000000002</v>
          </cell>
          <cell r="E131">
            <v>1</v>
          </cell>
          <cell r="I131">
            <v>7.0000000000000007E-2</v>
          </cell>
          <cell r="K131">
            <v>7.0000000000000007E-2</v>
          </cell>
          <cell r="P131">
            <v>2</v>
          </cell>
        </row>
        <row r="132">
          <cell r="B132">
            <v>40</v>
          </cell>
          <cell r="C132">
            <v>0.375</v>
          </cell>
          <cell r="D132">
            <v>2.31</v>
          </cell>
          <cell r="E132">
            <v>1</v>
          </cell>
          <cell r="I132">
            <v>7.0000000000000007E-2</v>
          </cell>
          <cell r="J132">
            <v>0</v>
          </cell>
          <cell r="K132">
            <v>7.0000000000000007E-2</v>
          </cell>
          <cell r="P132">
            <v>2</v>
          </cell>
        </row>
        <row r="133">
          <cell r="B133">
            <v>40</v>
          </cell>
          <cell r="C133">
            <v>0.375</v>
          </cell>
          <cell r="D133">
            <v>2.31</v>
          </cell>
          <cell r="E133">
            <v>1</v>
          </cell>
          <cell r="I133">
            <v>7.0000000000000007E-2</v>
          </cell>
          <cell r="J133">
            <v>0</v>
          </cell>
          <cell r="K133">
            <v>7.0000000000000007E-2</v>
          </cell>
          <cell r="P133">
            <v>2</v>
          </cell>
        </row>
        <row r="134">
          <cell r="B134">
            <v>40</v>
          </cell>
          <cell r="C134">
            <v>0.375</v>
          </cell>
          <cell r="D134">
            <v>2.31</v>
          </cell>
          <cell r="E134">
            <v>1</v>
          </cell>
          <cell r="I134">
            <v>7.0000000000000007E-2</v>
          </cell>
          <cell r="J134">
            <v>0</v>
          </cell>
          <cell r="K134">
            <v>7.0000000000000007E-2</v>
          </cell>
          <cell r="P134">
            <v>2</v>
          </cell>
        </row>
        <row r="135">
          <cell r="B135">
            <v>40</v>
          </cell>
          <cell r="C135">
            <v>0.5</v>
          </cell>
          <cell r="D135">
            <v>2.77</v>
          </cell>
          <cell r="E135">
            <v>1</v>
          </cell>
          <cell r="I135">
            <v>7.0000000000000007E-2</v>
          </cell>
          <cell r="J135">
            <v>0</v>
          </cell>
          <cell r="K135">
            <v>7.0000000000000007E-2</v>
          </cell>
          <cell r="P135">
            <v>2</v>
          </cell>
        </row>
        <row r="136">
          <cell r="B136">
            <v>40</v>
          </cell>
          <cell r="C136">
            <v>0.5</v>
          </cell>
          <cell r="D136">
            <v>2.77</v>
          </cell>
          <cell r="E136">
            <v>1</v>
          </cell>
          <cell r="I136">
            <v>7.0000000000000007E-2</v>
          </cell>
          <cell r="J136">
            <v>0</v>
          </cell>
          <cell r="K136">
            <v>7.0000000000000007E-2</v>
          </cell>
          <cell r="P136">
            <v>2</v>
          </cell>
        </row>
        <row r="137">
          <cell r="B137">
            <v>40</v>
          </cell>
          <cell r="C137">
            <v>0.5</v>
          </cell>
          <cell r="D137">
            <v>2.77</v>
          </cell>
          <cell r="E137">
            <v>1</v>
          </cell>
          <cell r="I137">
            <v>7.0000000000000007E-2</v>
          </cell>
          <cell r="J137">
            <v>0</v>
          </cell>
          <cell r="K137">
            <v>7.0000000000000007E-2</v>
          </cell>
          <cell r="P137">
            <v>2</v>
          </cell>
        </row>
        <row r="138">
          <cell r="B138">
            <v>40</v>
          </cell>
          <cell r="C138">
            <v>0.75</v>
          </cell>
          <cell r="D138">
            <v>2.87</v>
          </cell>
          <cell r="E138">
            <v>1</v>
          </cell>
          <cell r="I138">
            <v>7.0000000000000007E-2</v>
          </cell>
          <cell r="J138">
            <v>0</v>
          </cell>
          <cell r="K138">
            <v>7.0000000000000007E-2</v>
          </cell>
          <cell r="P138">
            <v>2</v>
          </cell>
        </row>
        <row r="139">
          <cell r="B139">
            <v>40</v>
          </cell>
          <cell r="C139">
            <v>0.75</v>
          </cell>
          <cell r="D139">
            <v>2.87</v>
          </cell>
          <cell r="E139">
            <v>1</v>
          </cell>
          <cell r="I139">
            <v>7.0000000000000007E-2</v>
          </cell>
          <cell r="J139">
            <v>0</v>
          </cell>
          <cell r="K139">
            <v>7.0000000000000007E-2</v>
          </cell>
          <cell r="P139">
            <v>2</v>
          </cell>
        </row>
        <row r="140">
          <cell r="B140">
            <v>40</v>
          </cell>
          <cell r="C140">
            <v>0.75</v>
          </cell>
          <cell r="D140">
            <v>2.87</v>
          </cell>
          <cell r="E140">
            <v>1</v>
          </cell>
          <cell r="I140">
            <v>7.0000000000000007E-2</v>
          </cell>
          <cell r="J140">
            <v>0</v>
          </cell>
          <cell r="K140">
            <v>7.0000000000000007E-2</v>
          </cell>
          <cell r="P140">
            <v>2</v>
          </cell>
        </row>
        <row r="141">
          <cell r="B141">
            <v>40</v>
          </cell>
          <cell r="C141">
            <v>1</v>
          </cell>
          <cell r="D141">
            <v>3.38</v>
          </cell>
          <cell r="E141">
            <v>1</v>
          </cell>
          <cell r="I141">
            <v>0.12</v>
          </cell>
          <cell r="J141">
            <v>0</v>
          </cell>
          <cell r="K141">
            <v>0.12</v>
          </cell>
          <cell r="P141">
            <v>2</v>
          </cell>
        </row>
        <row r="142">
          <cell r="B142">
            <v>40</v>
          </cell>
          <cell r="C142">
            <v>1</v>
          </cell>
          <cell r="D142">
            <v>3.38</v>
          </cell>
          <cell r="E142">
            <v>1</v>
          </cell>
          <cell r="I142">
            <v>0.12</v>
          </cell>
          <cell r="J142">
            <v>0</v>
          </cell>
          <cell r="K142">
            <v>0.12</v>
          </cell>
          <cell r="P142">
            <v>2</v>
          </cell>
        </row>
        <row r="143">
          <cell r="B143">
            <v>40</v>
          </cell>
          <cell r="C143">
            <v>1</v>
          </cell>
          <cell r="D143">
            <v>3.38</v>
          </cell>
          <cell r="E143">
            <v>1</v>
          </cell>
          <cell r="I143">
            <v>0.12</v>
          </cell>
          <cell r="J143">
            <v>0</v>
          </cell>
          <cell r="K143">
            <v>0.12</v>
          </cell>
          <cell r="P143">
            <v>2</v>
          </cell>
        </row>
        <row r="144">
          <cell r="B144">
            <v>40</v>
          </cell>
          <cell r="C144">
            <v>1.25</v>
          </cell>
          <cell r="D144">
            <v>3.56</v>
          </cell>
          <cell r="E144">
            <v>1</v>
          </cell>
          <cell r="I144">
            <v>0.15</v>
          </cell>
          <cell r="K144">
            <v>0.15</v>
          </cell>
          <cell r="P144">
            <v>2</v>
          </cell>
        </row>
        <row r="145">
          <cell r="B145">
            <v>40</v>
          </cell>
          <cell r="C145">
            <v>1.25</v>
          </cell>
          <cell r="D145">
            <v>3.56</v>
          </cell>
          <cell r="E145">
            <v>1</v>
          </cell>
          <cell r="I145">
            <v>0.15</v>
          </cell>
          <cell r="K145">
            <v>0.15</v>
          </cell>
          <cell r="P145">
            <v>2</v>
          </cell>
        </row>
        <row r="146">
          <cell r="B146">
            <v>40</v>
          </cell>
          <cell r="C146">
            <v>1.25</v>
          </cell>
          <cell r="D146">
            <v>3.56</v>
          </cell>
          <cell r="E146">
            <v>1</v>
          </cell>
          <cell r="I146">
            <v>0.15</v>
          </cell>
          <cell r="J146">
            <v>0</v>
          </cell>
          <cell r="K146">
            <v>0.15</v>
          </cell>
          <cell r="P146">
            <v>2</v>
          </cell>
        </row>
        <row r="147">
          <cell r="B147">
            <v>40</v>
          </cell>
          <cell r="C147">
            <v>1.5</v>
          </cell>
          <cell r="D147">
            <v>3.68</v>
          </cell>
          <cell r="E147">
            <v>1</v>
          </cell>
          <cell r="I147">
            <v>0.15</v>
          </cell>
          <cell r="J147">
            <v>0</v>
          </cell>
          <cell r="K147">
            <v>0.15</v>
          </cell>
          <cell r="P147">
            <v>2</v>
          </cell>
        </row>
        <row r="148">
          <cell r="B148">
            <v>40</v>
          </cell>
          <cell r="C148">
            <v>1.5</v>
          </cell>
          <cell r="D148">
            <v>3.68</v>
          </cell>
          <cell r="E148">
            <v>1</v>
          </cell>
          <cell r="I148">
            <v>0.15</v>
          </cell>
          <cell r="J148">
            <v>0</v>
          </cell>
          <cell r="K148">
            <v>0.15</v>
          </cell>
          <cell r="P148">
            <v>2</v>
          </cell>
        </row>
        <row r="149">
          <cell r="B149">
            <v>40</v>
          </cell>
          <cell r="C149">
            <v>1.5</v>
          </cell>
          <cell r="D149">
            <v>3.68</v>
          </cell>
          <cell r="E149">
            <v>1</v>
          </cell>
          <cell r="I149">
            <v>0.15</v>
          </cell>
          <cell r="J149">
            <v>0</v>
          </cell>
          <cell r="K149">
            <v>0.15</v>
          </cell>
          <cell r="P149">
            <v>2</v>
          </cell>
        </row>
        <row r="150">
          <cell r="B150">
            <v>40</v>
          </cell>
          <cell r="C150">
            <v>2</v>
          </cell>
          <cell r="D150">
            <v>3.91</v>
          </cell>
          <cell r="E150">
            <v>1</v>
          </cell>
          <cell r="I150">
            <v>0.3</v>
          </cell>
          <cell r="J150">
            <v>0</v>
          </cell>
          <cell r="K150">
            <v>0.3</v>
          </cell>
          <cell r="P150">
            <v>2</v>
          </cell>
        </row>
        <row r="151">
          <cell r="B151">
            <v>40</v>
          </cell>
          <cell r="C151">
            <v>2</v>
          </cell>
          <cell r="D151">
            <v>3.91</v>
          </cell>
          <cell r="E151">
            <v>1</v>
          </cell>
          <cell r="I151">
            <v>0.3</v>
          </cell>
          <cell r="J151">
            <v>0</v>
          </cell>
          <cell r="K151">
            <v>0.3</v>
          </cell>
          <cell r="P151">
            <v>2</v>
          </cell>
        </row>
        <row r="152">
          <cell r="B152">
            <v>40</v>
          </cell>
          <cell r="C152">
            <v>2</v>
          </cell>
          <cell r="D152">
            <v>3.91</v>
          </cell>
          <cell r="E152">
            <v>1</v>
          </cell>
          <cell r="I152">
            <v>0.3</v>
          </cell>
          <cell r="J152">
            <v>0</v>
          </cell>
          <cell r="K152">
            <v>0.3</v>
          </cell>
          <cell r="P152">
            <v>2</v>
          </cell>
        </row>
        <row r="153">
          <cell r="B153">
            <v>40</v>
          </cell>
          <cell r="C153">
            <v>2.5</v>
          </cell>
          <cell r="D153">
            <v>5.16</v>
          </cell>
          <cell r="E153">
            <v>1</v>
          </cell>
          <cell r="I153">
            <v>0.25</v>
          </cell>
          <cell r="J153">
            <v>0.2</v>
          </cell>
          <cell r="K153">
            <v>0.45</v>
          </cell>
          <cell r="P153">
            <v>2</v>
          </cell>
        </row>
        <row r="154">
          <cell r="B154">
            <v>40</v>
          </cell>
          <cell r="C154">
            <v>3</v>
          </cell>
          <cell r="D154">
            <v>5.49</v>
          </cell>
          <cell r="E154">
            <v>1</v>
          </cell>
          <cell r="I154">
            <v>0.3</v>
          </cell>
          <cell r="J154">
            <v>0.3</v>
          </cell>
          <cell r="K154">
            <v>0.6</v>
          </cell>
          <cell r="P154">
            <v>2</v>
          </cell>
        </row>
        <row r="155">
          <cell r="B155">
            <v>40</v>
          </cell>
          <cell r="C155">
            <v>3.5</v>
          </cell>
          <cell r="D155">
            <v>5.74</v>
          </cell>
          <cell r="E155">
            <v>1</v>
          </cell>
          <cell r="I155">
            <v>0.35</v>
          </cell>
          <cell r="J155">
            <v>0.4</v>
          </cell>
          <cell r="K155">
            <v>0.75</v>
          </cell>
          <cell r="P155">
            <v>3</v>
          </cell>
        </row>
        <row r="156">
          <cell r="B156">
            <v>40</v>
          </cell>
          <cell r="C156">
            <v>4</v>
          </cell>
          <cell r="D156">
            <v>6.02</v>
          </cell>
          <cell r="E156">
            <v>1</v>
          </cell>
          <cell r="I156">
            <v>0.41</v>
          </cell>
          <cell r="J156">
            <v>0.49</v>
          </cell>
          <cell r="K156">
            <v>0.89999999999999991</v>
          </cell>
          <cell r="P156">
            <v>3</v>
          </cell>
        </row>
        <row r="157">
          <cell r="B157">
            <v>40</v>
          </cell>
          <cell r="C157">
            <v>5</v>
          </cell>
          <cell r="D157">
            <v>6.55</v>
          </cell>
          <cell r="E157">
            <v>1</v>
          </cell>
          <cell r="I157">
            <v>0.51</v>
          </cell>
          <cell r="J157">
            <v>0.54</v>
          </cell>
          <cell r="K157">
            <v>1.05</v>
          </cell>
          <cell r="P157">
            <v>4</v>
          </cell>
        </row>
        <row r="158">
          <cell r="B158">
            <v>40</v>
          </cell>
          <cell r="C158">
            <v>6</v>
          </cell>
          <cell r="D158">
            <v>7.11</v>
          </cell>
          <cell r="E158">
            <v>1</v>
          </cell>
          <cell r="I158">
            <v>0.61</v>
          </cell>
          <cell r="J158">
            <v>1.04</v>
          </cell>
          <cell r="K158">
            <v>1.65</v>
          </cell>
          <cell r="P158">
            <v>4</v>
          </cell>
        </row>
        <row r="159">
          <cell r="B159">
            <v>40</v>
          </cell>
          <cell r="C159">
            <v>8</v>
          </cell>
          <cell r="D159">
            <v>8.18</v>
          </cell>
          <cell r="E159">
            <v>1</v>
          </cell>
          <cell r="I159">
            <v>0.81</v>
          </cell>
          <cell r="J159">
            <v>1.73</v>
          </cell>
          <cell r="K159">
            <v>2.54</v>
          </cell>
          <cell r="P159">
            <v>4</v>
          </cell>
        </row>
        <row r="160">
          <cell r="B160">
            <v>40</v>
          </cell>
          <cell r="C160">
            <v>10</v>
          </cell>
          <cell r="D160">
            <v>9.27</v>
          </cell>
          <cell r="E160">
            <v>1</v>
          </cell>
          <cell r="I160">
            <v>1.01</v>
          </cell>
          <cell r="J160">
            <v>3.04</v>
          </cell>
          <cell r="K160">
            <v>4.05</v>
          </cell>
          <cell r="P160">
            <v>4</v>
          </cell>
        </row>
        <row r="161">
          <cell r="B161">
            <v>40</v>
          </cell>
          <cell r="C161">
            <v>12</v>
          </cell>
          <cell r="D161">
            <v>10.31</v>
          </cell>
          <cell r="E161">
            <v>1.25</v>
          </cell>
          <cell r="I161">
            <v>1.22</v>
          </cell>
          <cell r="J161">
            <v>4.0199999999999996</v>
          </cell>
          <cell r="K161">
            <v>5.2399999999999993</v>
          </cell>
          <cell r="P161">
            <v>6</v>
          </cell>
        </row>
        <row r="162">
          <cell r="B162">
            <v>40</v>
          </cell>
          <cell r="C162">
            <v>14</v>
          </cell>
          <cell r="D162">
            <v>11.13</v>
          </cell>
          <cell r="E162">
            <v>1.25</v>
          </cell>
          <cell r="I162">
            <v>1.42</v>
          </cell>
          <cell r="J162">
            <v>5.33</v>
          </cell>
          <cell r="K162">
            <v>6.75</v>
          </cell>
          <cell r="P162">
            <v>6</v>
          </cell>
        </row>
        <row r="163">
          <cell r="B163">
            <v>40</v>
          </cell>
          <cell r="C163">
            <v>16</v>
          </cell>
          <cell r="D163">
            <v>12.7</v>
          </cell>
          <cell r="E163">
            <v>1.25</v>
          </cell>
          <cell r="I163">
            <v>1.62</v>
          </cell>
          <cell r="J163">
            <v>8.42</v>
          </cell>
          <cell r="K163">
            <v>10.039999999999999</v>
          </cell>
          <cell r="P163">
            <v>6</v>
          </cell>
        </row>
        <row r="164">
          <cell r="B164">
            <v>40</v>
          </cell>
          <cell r="C164">
            <v>18</v>
          </cell>
          <cell r="D164">
            <v>14.27</v>
          </cell>
          <cell r="E164">
            <v>1.25</v>
          </cell>
          <cell r="I164">
            <v>1.82</v>
          </cell>
          <cell r="J164">
            <v>11.53</v>
          </cell>
          <cell r="K164">
            <v>13.35</v>
          </cell>
          <cell r="P164">
            <v>6</v>
          </cell>
        </row>
        <row r="165">
          <cell r="B165">
            <v>40</v>
          </cell>
          <cell r="C165">
            <v>20</v>
          </cell>
          <cell r="D165">
            <v>15.09</v>
          </cell>
          <cell r="E165">
            <v>1.5</v>
          </cell>
          <cell r="I165">
            <v>2.0299999999999998</v>
          </cell>
          <cell r="J165">
            <v>14.47</v>
          </cell>
          <cell r="K165">
            <v>16.5</v>
          </cell>
          <cell r="P165">
            <v>7</v>
          </cell>
        </row>
        <row r="166">
          <cell r="B166">
            <v>40</v>
          </cell>
          <cell r="C166">
            <v>24</v>
          </cell>
          <cell r="D166">
            <v>17.48</v>
          </cell>
          <cell r="E166">
            <v>1.5</v>
          </cell>
          <cell r="I166">
            <v>2.4300000000000002</v>
          </cell>
          <cell r="J166">
            <v>24.57</v>
          </cell>
          <cell r="K166">
            <v>27</v>
          </cell>
          <cell r="P166">
            <v>8</v>
          </cell>
        </row>
        <row r="167">
          <cell r="B167">
            <v>40</v>
          </cell>
          <cell r="C167">
            <v>32</v>
          </cell>
          <cell r="D167">
            <v>17.48</v>
          </cell>
          <cell r="E167">
            <v>1.5</v>
          </cell>
          <cell r="I167">
            <v>3.24</v>
          </cell>
          <cell r="J167">
            <v>31.26</v>
          </cell>
          <cell r="K167">
            <v>34.5</v>
          </cell>
          <cell r="P167">
            <v>11</v>
          </cell>
        </row>
        <row r="168">
          <cell r="B168">
            <v>40</v>
          </cell>
          <cell r="C168">
            <v>34</v>
          </cell>
          <cell r="D168">
            <v>17.48</v>
          </cell>
          <cell r="E168">
            <v>1.5</v>
          </cell>
          <cell r="I168">
            <v>3.45</v>
          </cell>
          <cell r="J168">
            <v>34.049999999999997</v>
          </cell>
          <cell r="K168">
            <v>37.5</v>
          </cell>
          <cell r="P168">
            <v>12</v>
          </cell>
        </row>
        <row r="169">
          <cell r="B169">
            <v>40</v>
          </cell>
          <cell r="C169">
            <v>36</v>
          </cell>
          <cell r="D169">
            <v>19.05</v>
          </cell>
          <cell r="E169">
            <v>2</v>
          </cell>
          <cell r="I169">
            <v>3.65</v>
          </cell>
          <cell r="J169">
            <v>41.34</v>
          </cell>
          <cell r="K169">
            <v>44.99</v>
          </cell>
          <cell r="P169">
            <v>12</v>
          </cell>
        </row>
        <row r="170">
          <cell r="B170" t="str">
            <v>40S</v>
          </cell>
          <cell r="C170">
            <v>0.125</v>
          </cell>
          <cell r="D170">
            <v>1.73</v>
          </cell>
          <cell r="E170">
            <v>1</v>
          </cell>
          <cell r="I170">
            <v>7.0000000000000007E-2</v>
          </cell>
          <cell r="K170">
            <v>7.0000000000000007E-2</v>
          </cell>
          <cell r="P170">
            <v>2</v>
          </cell>
        </row>
        <row r="171">
          <cell r="B171" t="str">
            <v>40S</v>
          </cell>
          <cell r="C171">
            <v>0.125</v>
          </cell>
          <cell r="D171">
            <v>1.73</v>
          </cell>
          <cell r="E171">
            <v>1</v>
          </cell>
          <cell r="I171">
            <v>7.0000000000000007E-2</v>
          </cell>
          <cell r="K171">
            <v>7.0000000000000007E-2</v>
          </cell>
          <cell r="P171">
            <v>2</v>
          </cell>
        </row>
        <row r="172">
          <cell r="B172" t="str">
            <v>40S</v>
          </cell>
          <cell r="C172">
            <v>0.125</v>
          </cell>
          <cell r="D172">
            <v>1.73</v>
          </cell>
          <cell r="E172">
            <v>1</v>
          </cell>
          <cell r="I172">
            <v>7.0000000000000007E-2</v>
          </cell>
          <cell r="K172">
            <v>7.0000000000000007E-2</v>
          </cell>
          <cell r="P172">
            <v>2</v>
          </cell>
        </row>
        <row r="173">
          <cell r="B173" t="str">
            <v>40S</v>
          </cell>
          <cell r="C173">
            <v>0.25</v>
          </cell>
          <cell r="D173">
            <v>2.2400000000000002</v>
          </cell>
          <cell r="E173">
            <v>1</v>
          </cell>
          <cell r="I173">
            <v>7.0000000000000007E-2</v>
          </cell>
          <cell r="K173">
            <v>7.0000000000000007E-2</v>
          </cell>
          <cell r="P173">
            <v>2</v>
          </cell>
        </row>
        <row r="174">
          <cell r="B174" t="str">
            <v>40S</v>
          </cell>
          <cell r="C174">
            <v>0.25</v>
          </cell>
          <cell r="D174">
            <v>2.2400000000000002</v>
          </cell>
          <cell r="E174">
            <v>1</v>
          </cell>
          <cell r="I174">
            <v>7.0000000000000007E-2</v>
          </cell>
          <cell r="K174">
            <v>7.0000000000000007E-2</v>
          </cell>
          <cell r="P174">
            <v>2</v>
          </cell>
        </row>
        <row r="175">
          <cell r="B175" t="str">
            <v>40S</v>
          </cell>
          <cell r="C175">
            <v>0.25</v>
          </cell>
          <cell r="D175">
            <v>2.2400000000000002</v>
          </cell>
          <cell r="E175">
            <v>1</v>
          </cell>
          <cell r="F175">
            <v>0</v>
          </cell>
          <cell r="G175">
            <v>0</v>
          </cell>
          <cell r="I175">
            <v>7.0000000000000007E-2</v>
          </cell>
          <cell r="K175">
            <v>7.0000000000000007E-2</v>
          </cell>
          <cell r="P175">
            <v>2</v>
          </cell>
        </row>
        <row r="176">
          <cell r="B176" t="str">
            <v>40S</v>
          </cell>
          <cell r="C176">
            <v>0.375</v>
          </cell>
          <cell r="D176">
            <v>2.31</v>
          </cell>
          <cell r="E176">
            <v>1</v>
          </cell>
          <cell r="I176">
            <v>7.0000000000000007E-2</v>
          </cell>
          <cell r="K176">
            <v>7.0000000000000007E-2</v>
          </cell>
          <cell r="P176">
            <v>2</v>
          </cell>
        </row>
        <row r="177">
          <cell r="B177" t="str">
            <v>40S</v>
          </cell>
          <cell r="C177">
            <v>0.375</v>
          </cell>
          <cell r="D177">
            <v>2.31</v>
          </cell>
          <cell r="E177">
            <v>1</v>
          </cell>
          <cell r="I177">
            <v>7.0000000000000007E-2</v>
          </cell>
          <cell r="K177">
            <v>7.0000000000000007E-2</v>
          </cell>
          <cell r="P177">
            <v>2</v>
          </cell>
        </row>
        <row r="178">
          <cell r="B178" t="str">
            <v>40S</v>
          </cell>
          <cell r="C178">
            <v>0.375</v>
          </cell>
          <cell r="D178">
            <v>2.31</v>
          </cell>
          <cell r="E178">
            <v>1</v>
          </cell>
          <cell r="I178">
            <v>7.0000000000000007E-2</v>
          </cell>
          <cell r="K178">
            <v>7.0000000000000007E-2</v>
          </cell>
          <cell r="P178">
            <v>2</v>
          </cell>
        </row>
        <row r="179">
          <cell r="B179" t="str">
            <v>40S</v>
          </cell>
          <cell r="C179">
            <v>0.5</v>
          </cell>
          <cell r="D179">
            <v>2.77</v>
          </cell>
          <cell r="E179">
            <v>1</v>
          </cell>
          <cell r="I179">
            <v>7.0000000000000007E-2</v>
          </cell>
          <cell r="J179">
            <v>0</v>
          </cell>
          <cell r="K179">
            <v>7.0000000000000007E-2</v>
          </cell>
          <cell r="P179">
            <v>2</v>
          </cell>
        </row>
        <row r="180">
          <cell r="B180" t="str">
            <v>40S</v>
          </cell>
          <cell r="C180">
            <v>0.5</v>
          </cell>
          <cell r="D180">
            <v>2.77</v>
          </cell>
          <cell r="E180">
            <v>1</v>
          </cell>
          <cell r="I180">
            <v>7.0000000000000007E-2</v>
          </cell>
          <cell r="J180">
            <v>0</v>
          </cell>
          <cell r="K180">
            <v>7.0000000000000007E-2</v>
          </cell>
          <cell r="P180">
            <v>2</v>
          </cell>
        </row>
        <row r="181">
          <cell r="B181" t="str">
            <v>40S</v>
          </cell>
          <cell r="C181">
            <v>0.5</v>
          </cell>
          <cell r="D181">
            <v>2.77</v>
          </cell>
          <cell r="E181">
            <v>1</v>
          </cell>
          <cell r="I181">
            <v>7.0000000000000007E-2</v>
          </cell>
          <cell r="J181">
            <v>0</v>
          </cell>
          <cell r="K181">
            <v>7.0000000000000007E-2</v>
          </cell>
          <cell r="P181">
            <v>2</v>
          </cell>
        </row>
        <row r="182">
          <cell r="B182" t="str">
            <v>40S</v>
          </cell>
          <cell r="C182">
            <v>0.75</v>
          </cell>
          <cell r="D182">
            <v>2.87</v>
          </cell>
          <cell r="E182">
            <v>1</v>
          </cell>
          <cell r="I182">
            <v>7.0000000000000007E-2</v>
          </cell>
          <cell r="J182">
            <v>0</v>
          </cell>
          <cell r="K182">
            <v>7.0000000000000007E-2</v>
          </cell>
          <cell r="P182">
            <v>2</v>
          </cell>
        </row>
        <row r="183">
          <cell r="B183" t="str">
            <v>40S</v>
          </cell>
          <cell r="C183">
            <v>0.75</v>
          </cell>
          <cell r="D183">
            <v>2.87</v>
          </cell>
          <cell r="E183">
            <v>1</v>
          </cell>
          <cell r="I183">
            <v>7.0000000000000007E-2</v>
          </cell>
          <cell r="J183">
            <v>0</v>
          </cell>
          <cell r="K183">
            <v>7.0000000000000007E-2</v>
          </cell>
          <cell r="P183">
            <v>2</v>
          </cell>
        </row>
        <row r="184">
          <cell r="B184" t="str">
            <v>40S</v>
          </cell>
          <cell r="C184">
            <v>0.75</v>
          </cell>
          <cell r="D184">
            <v>2.87</v>
          </cell>
          <cell r="E184">
            <v>1</v>
          </cell>
          <cell r="I184">
            <v>7.0000000000000007E-2</v>
          </cell>
          <cell r="J184">
            <v>0</v>
          </cell>
          <cell r="K184">
            <v>7.0000000000000007E-2</v>
          </cell>
          <cell r="P184">
            <v>2</v>
          </cell>
        </row>
        <row r="185">
          <cell r="B185" t="str">
            <v>40S</v>
          </cell>
          <cell r="C185">
            <v>1</v>
          </cell>
          <cell r="D185">
            <v>3.38</v>
          </cell>
          <cell r="E185">
            <v>1</v>
          </cell>
          <cell r="I185">
            <v>0.12</v>
          </cell>
          <cell r="J185">
            <v>0</v>
          </cell>
          <cell r="K185">
            <v>0.12</v>
          </cell>
          <cell r="P185">
            <v>2</v>
          </cell>
        </row>
        <row r="186">
          <cell r="B186" t="str">
            <v>40S</v>
          </cell>
          <cell r="C186">
            <v>1</v>
          </cell>
          <cell r="D186">
            <v>3.38</v>
          </cell>
          <cell r="E186">
            <v>1</v>
          </cell>
          <cell r="I186">
            <v>0.12</v>
          </cell>
          <cell r="J186">
            <v>0</v>
          </cell>
          <cell r="K186">
            <v>0.12</v>
          </cell>
          <cell r="P186">
            <v>2</v>
          </cell>
        </row>
        <row r="187">
          <cell r="B187" t="str">
            <v>40S</v>
          </cell>
          <cell r="C187">
            <v>1</v>
          </cell>
          <cell r="D187">
            <v>3.38</v>
          </cell>
          <cell r="E187">
            <v>1</v>
          </cell>
          <cell r="I187">
            <v>0.12</v>
          </cell>
          <cell r="J187">
            <v>0</v>
          </cell>
          <cell r="K187">
            <v>0.12</v>
          </cell>
          <cell r="P187">
            <v>2</v>
          </cell>
        </row>
        <row r="188">
          <cell r="B188" t="str">
            <v>40S</v>
          </cell>
          <cell r="C188">
            <v>1.25</v>
          </cell>
          <cell r="D188">
            <v>3.56</v>
          </cell>
          <cell r="E188">
            <v>1</v>
          </cell>
          <cell r="I188">
            <v>0.15</v>
          </cell>
          <cell r="K188">
            <v>0.15</v>
          </cell>
          <cell r="P188">
            <v>2</v>
          </cell>
        </row>
        <row r="189">
          <cell r="B189" t="str">
            <v>40S</v>
          </cell>
          <cell r="C189">
            <v>1.25</v>
          </cell>
          <cell r="D189">
            <v>3.56</v>
          </cell>
          <cell r="E189">
            <v>1</v>
          </cell>
          <cell r="I189">
            <v>0.15</v>
          </cell>
          <cell r="K189">
            <v>0.15</v>
          </cell>
          <cell r="P189">
            <v>2</v>
          </cell>
        </row>
        <row r="190">
          <cell r="B190" t="str">
            <v>40S</v>
          </cell>
          <cell r="C190">
            <v>1.25</v>
          </cell>
          <cell r="D190">
            <v>3.56</v>
          </cell>
          <cell r="E190">
            <v>1</v>
          </cell>
          <cell r="I190">
            <v>0.15</v>
          </cell>
          <cell r="J190">
            <v>8.42</v>
          </cell>
          <cell r="K190">
            <v>0.15</v>
          </cell>
          <cell r="P190">
            <v>2</v>
          </cell>
        </row>
        <row r="191">
          <cell r="B191" t="str">
            <v>40S</v>
          </cell>
          <cell r="C191">
            <v>1.5</v>
          </cell>
          <cell r="D191">
            <v>3.68</v>
          </cell>
          <cell r="E191">
            <v>1</v>
          </cell>
          <cell r="I191">
            <v>0.15</v>
          </cell>
          <cell r="J191">
            <v>0</v>
          </cell>
          <cell r="K191">
            <v>0.15</v>
          </cell>
          <cell r="P191">
            <v>2</v>
          </cell>
        </row>
        <row r="192">
          <cell r="B192" t="str">
            <v>40S</v>
          </cell>
          <cell r="C192">
            <v>1.5</v>
          </cell>
          <cell r="D192">
            <v>3.68</v>
          </cell>
          <cell r="E192">
            <v>1</v>
          </cell>
          <cell r="I192">
            <v>0.15</v>
          </cell>
          <cell r="J192">
            <v>0</v>
          </cell>
          <cell r="K192">
            <v>0.15</v>
          </cell>
          <cell r="P192">
            <v>2</v>
          </cell>
        </row>
        <row r="193">
          <cell r="B193" t="str">
            <v>40S</v>
          </cell>
          <cell r="C193">
            <v>1.5</v>
          </cell>
          <cell r="D193">
            <v>3.68</v>
          </cell>
          <cell r="E193">
            <v>1</v>
          </cell>
          <cell r="I193">
            <v>0.15</v>
          </cell>
          <cell r="J193">
            <v>0</v>
          </cell>
          <cell r="K193">
            <v>0.15</v>
          </cell>
          <cell r="P193">
            <v>2</v>
          </cell>
        </row>
        <row r="194">
          <cell r="B194" t="str">
            <v>40S</v>
          </cell>
          <cell r="C194">
            <v>2</v>
          </cell>
          <cell r="D194">
            <v>3.91</v>
          </cell>
          <cell r="E194">
            <v>1</v>
          </cell>
          <cell r="I194">
            <v>0.3</v>
          </cell>
          <cell r="J194">
            <v>0</v>
          </cell>
          <cell r="K194">
            <v>0.3</v>
          </cell>
          <cell r="P194">
            <v>2</v>
          </cell>
        </row>
        <row r="195">
          <cell r="B195" t="str">
            <v>40S</v>
          </cell>
          <cell r="C195">
            <v>2</v>
          </cell>
          <cell r="D195">
            <v>3.91</v>
          </cell>
          <cell r="E195">
            <v>1</v>
          </cell>
          <cell r="I195">
            <v>0.3</v>
          </cell>
          <cell r="J195">
            <v>0</v>
          </cell>
          <cell r="K195">
            <v>0.3</v>
          </cell>
          <cell r="P195">
            <v>2</v>
          </cell>
        </row>
        <row r="196">
          <cell r="B196" t="str">
            <v>40S</v>
          </cell>
          <cell r="C196">
            <v>2</v>
          </cell>
          <cell r="D196">
            <v>3.91</v>
          </cell>
          <cell r="E196">
            <v>1</v>
          </cell>
          <cell r="I196">
            <v>0.3</v>
          </cell>
          <cell r="J196">
            <v>0</v>
          </cell>
          <cell r="K196">
            <v>0.3</v>
          </cell>
          <cell r="P196">
            <v>2</v>
          </cell>
        </row>
        <row r="197">
          <cell r="B197" t="str">
            <v>40S</v>
          </cell>
          <cell r="C197">
            <v>2.5</v>
          </cell>
          <cell r="D197">
            <v>5.16</v>
          </cell>
          <cell r="E197">
            <v>1</v>
          </cell>
          <cell r="I197">
            <v>0.25</v>
          </cell>
          <cell r="J197">
            <v>0.2</v>
          </cell>
          <cell r="K197">
            <v>0.45</v>
          </cell>
          <cell r="P197">
            <v>2</v>
          </cell>
        </row>
        <row r="198">
          <cell r="B198" t="str">
            <v>40S</v>
          </cell>
          <cell r="C198">
            <v>3</v>
          </cell>
          <cell r="D198">
            <v>5.49</v>
          </cell>
          <cell r="E198">
            <v>1</v>
          </cell>
          <cell r="I198">
            <v>0.3</v>
          </cell>
          <cell r="J198">
            <v>0.3</v>
          </cell>
          <cell r="K198">
            <v>0.6</v>
          </cell>
          <cell r="P198">
            <v>2</v>
          </cell>
        </row>
        <row r="199">
          <cell r="B199" t="str">
            <v>40S</v>
          </cell>
          <cell r="C199">
            <v>3.5</v>
          </cell>
          <cell r="D199">
            <v>5.74</v>
          </cell>
          <cell r="E199">
            <v>1</v>
          </cell>
          <cell r="I199">
            <v>0.35</v>
          </cell>
          <cell r="J199">
            <v>0.4</v>
          </cell>
          <cell r="K199">
            <v>0.75</v>
          </cell>
          <cell r="P199">
            <v>3</v>
          </cell>
        </row>
        <row r="200">
          <cell r="B200" t="str">
            <v>40S</v>
          </cell>
          <cell r="C200">
            <v>4</v>
          </cell>
          <cell r="D200">
            <v>6.02</v>
          </cell>
          <cell r="E200">
            <v>1</v>
          </cell>
          <cell r="I200">
            <v>0.41</v>
          </cell>
          <cell r="J200">
            <v>0.49</v>
          </cell>
          <cell r="K200">
            <v>0.89999999999999991</v>
          </cell>
          <cell r="P200">
            <v>3</v>
          </cell>
        </row>
        <row r="201">
          <cell r="B201" t="str">
            <v>40S</v>
          </cell>
          <cell r="C201">
            <v>5</v>
          </cell>
          <cell r="D201">
            <v>6.55</v>
          </cell>
          <cell r="E201">
            <v>1</v>
          </cell>
          <cell r="I201">
            <v>0.51</v>
          </cell>
          <cell r="J201">
            <v>0.54</v>
          </cell>
          <cell r="K201">
            <v>1.05</v>
          </cell>
          <cell r="P201">
            <v>4</v>
          </cell>
        </row>
        <row r="202">
          <cell r="B202" t="str">
            <v>40S</v>
          </cell>
          <cell r="C202">
            <v>6</v>
          </cell>
          <cell r="D202">
            <v>7.11</v>
          </cell>
          <cell r="E202">
            <v>1</v>
          </cell>
          <cell r="I202">
            <v>0.61</v>
          </cell>
          <cell r="J202">
            <v>1.04</v>
          </cell>
          <cell r="K202">
            <v>1.65</v>
          </cell>
          <cell r="P202">
            <v>4</v>
          </cell>
        </row>
        <row r="203">
          <cell r="B203" t="str">
            <v>40S</v>
          </cell>
          <cell r="C203">
            <v>8</v>
          </cell>
          <cell r="D203">
            <v>8.18</v>
          </cell>
          <cell r="E203">
            <v>1</v>
          </cell>
          <cell r="I203">
            <v>0.81</v>
          </cell>
          <cell r="J203">
            <v>1.73</v>
          </cell>
          <cell r="K203">
            <v>2.54</v>
          </cell>
          <cell r="P203">
            <v>4</v>
          </cell>
        </row>
        <row r="204">
          <cell r="B204" t="str">
            <v>40S</v>
          </cell>
          <cell r="C204">
            <v>10</v>
          </cell>
          <cell r="D204">
            <v>9.27</v>
          </cell>
          <cell r="E204">
            <v>1</v>
          </cell>
          <cell r="I204">
            <v>1.01</v>
          </cell>
          <cell r="J204">
            <v>3.04</v>
          </cell>
          <cell r="K204">
            <v>4.05</v>
          </cell>
          <cell r="P204">
            <v>4</v>
          </cell>
        </row>
        <row r="205">
          <cell r="B205" t="str">
            <v>40S</v>
          </cell>
          <cell r="C205">
            <v>12</v>
          </cell>
          <cell r="D205">
            <v>9.5299999999999994</v>
          </cell>
          <cell r="E205">
            <v>1</v>
          </cell>
          <cell r="I205">
            <v>1.22</v>
          </cell>
          <cell r="J205">
            <v>3.28</v>
          </cell>
          <cell r="K205">
            <v>4.5</v>
          </cell>
          <cell r="P205">
            <v>6</v>
          </cell>
        </row>
        <row r="206">
          <cell r="B206">
            <v>60</v>
          </cell>
          <cell r="C206">
            <v>8</v>
          </cell>
          <cell r="D206">
            <v>10.31</v>
          </cell>
          <cell r="E206">
            <v>1.25</v>
          </cell>
          <cell r="I206">
            <v>0.81</v>
          </cell>
          <cell r="J206">
            <v>2.64</v>
          </cell>
          <cell r="K206">
            <v>3.45</v>
          </cell>
          <cell r="P206">
            <v>4</v>
          </cell>
        </row>
        <row r="207">
          <cell r="B207">
            <v>60</v>
          </cell>
          <cell r="C207">
            <v>10</v>
          </cell>
          <cell r="D207">
            <v>12.7</v>
          </cell>
          <cell r="E207">
            <v>1.25</v>
          </cell>
          <cell r="I207">
            <v>1.01</v>
          </cell>
          <cell r="J207">
            <v>5.74</v>
          </cell>
          <cell r="K207">
            <v>6.75</v>
          </cell>
          <cell r="P207">
            <v>4</v>
          </cell>
        </row>
        <row r="208">
          <cell r="B208">
            <v>60</v>
          </cell>
          <cell r="C208">
            <v>12</v>
          </cell>
          <cell r="D208">
            <v>14.27</v>
          </cell>
          <cell r="E208">
            <v>1.25</v>
          </cell>
          <cell r="I208">
            <v>1.22</v>
          </cell>
          <cell r="J208">
            <v>8.3800000000000008</v>
          </cell>
          <cell r="K208">
            <v>9.6000000000000014</v>
          </cell>
          <cell r="P208">
            <v>6</v>
          </cell>
        </row>
        <row r="209">
          <cell r="B209">
            <v>60</v>
          </cell>
          <cell r="C209">
            <v>14</v>
          </cell>
          <cell r="D209">
            <v>15.09</v>
          </cell>
          <cell r="E209">
            <v>1.5</v>
          </cell>
          <cell r="I209">
            <v>1.42</v>
          </cell>
          <cell r="J209">
            <v>9.9700000000000006</v>
          </cell>
          <cell r="K209">
            <v>11.39</v>
          </cell>
          <cell r="P209">
            <v>6</v>
          </cell>
        </row>
        <row r="210">
          <cell r="B210">
            <v>60</v>
          </cell>
          <cell r="C210">
            <v>16</v>
          </cell>
          <cell r="D210">
            <v>16.66</v>
          </cell>
          <cell r="E210">
            <v>1.5</v>
          </cell>
          <cell r="I210">
            <v>1.62</v>
          </cell>
          <cell r="J210">
            <v>14.88</v>
          </cell>
          <cell r="K210">
            <v>16.5</v>
          </cell>
          <cell r="P210">
            <v>6</v>
          </cell>
        </row>
        <row r="211">
          <cell r="B211">
            <v>60</v>
          </cell>
          <cell r="C211">
            <v>18</v>
          </cell>
          <cell r="D211">
            <v>19.05</v>
          </cell>
          <cell r="E211">
            <v>2</v>
          </cell>
          <cell r="I211">
            <v>1.82</v>
          </cell>
          <cell r="J211">
            <v>20.67</v>
          </cell>
          <cell r="K211">
            <v>22.490000000000002</v>
          </cell>
          <cell r="P211">
            <v>6</v>
          </cell>
        </row>
        <row r="212">
          <cell r="B212">
            <v>60</v>
          </cell>
          <cell r="C212">
            <v>20</v>
          </cell>
          <cell r="D212">
            <v>20.62</v>
          </cell>
          <cell r="E212">
            <v>2</v>
          </cell>
          <cell r="I212">
            <v>2.0299999999999998</v>
          </cell>
          <cell r="J212">
            <v>23.47</v>
          </cell>
          <cell r="K212">
            <v>25.5</v>
          </cell>
          <cell r="P212">
            <v>7</v>
          </cell>
        </row>
        <row r="213">
          <cell r="B213">
            <v>60</v>
          </cell>
          <cell r="C213">
            <v>22</v>
          </cell>
          <cell r="D213">
            <v>22.23</v>
          </cell>
          <cell r="E213">
            <v>2</v>
          </cell>
          <cell r="I213">
            <v>2.23</v>
          </cell>
          <cell r="J213">
            <v>29.27</v>
          </cell>
          <cell r="K213">
            <v>31.5</v>
          </cell>
          <cell r="P213">
            <v>8</v>
          </cell>
        </row>
        <row r="214">
          <cell r="B214">
            <v>60</v>
          </cell>
          <cell r="C214">
            <v>24</v>
          </cell>
          <cell r="D214">
            <v>24.61</v>
          </cell>
          <cell r="E214">
            <v>2</v>
          </cell>
          <cell r="I214">
            <v>2.4300000000000002</v>
          </cell>
          <cell r="J214">
            <v>35.07</v>
          </cell>
          <cell r="K214">
            <v>37.5</v>
          </cell>
          <cell r="P214">
            <v>8</v>
          </cell>
        </row>
        <row r="215">
          <cell r="B215">
            <v>80</v>
          </cell>
          <cell r="C215">
            <v>0.125</v>
          </cell>
          <cell r="D215">
            <v>2.41</v>
          </cell>
          <cell r="E215">
            <v>1</v>
          </cell>
          <cell r="I215">
            <v>7.0000000000000007E-2</v>
          </cell>
          <cell r="K215">
            <v>7.0000000000000007E-2</v>
          </cell>
          <cell r="P215">
            <v>2</v>
          </cell>
        </row>
        <row r="216">
          <cell r="B216">
            <v>80</v>
          </cell>
          <cell r="C216">
            <v>0.125</v>
          </cell>
          <cell r="D216">
            <v>2.41</v>
          </cell>
          <cell r="E216">
            <v>1</v>
          </cell>
          <cell r="I216">
            <v>7.0000000000000007E-2</v>
          </cell>
          <cell r="K216">
            <v>7.0000000000000007E-2</v>
          </cell>
          <cell r="P216">
            <v>2</v>
          </cell>
        </row>
        <row r="217">
          <cell r="B217">
            <v>80</v>
          </cell>
          <cell r="C217">
            <v>0.125</v>
          </cell>
          <cell r="D217">
            <v>2.41</v>
          </cell>
          <cell r="E217">
            <v>1</v>
          </cell>
          <cell r="I217">
            <v>7.0000000000000007E-2</v>
          </cell>
          <cell r="K217">
            <v>7.0000000000000007E-2</v>
          </cell>
          <cell r="P217">
            <v>2</v>
          </cell>
        </row>
        <row r="218">
          <cell r="B218">
            <v>80</v>
          </cell>
          <cell r="C218">
            <v>0.25</v>
          </cell>
          <cell r="D218">
            <v>3.02</v>
          </cell>
          <cell r="E218">
            <v>1</v>
          </cell>
          <cell r="I218">
            <v>7.0000000000000007E-2</v>
          </cell>
          <cell r="K218">
            <v>7.0000000000000007E-2</v>
          </cell>
          <cell r="P218">
            <v>2</v>
          </cell>
        </row>
        <row r="219">
          <cell r="B219">
            <v>80</v>
          </cell>
          <cell r="C219">
            <v>0.25</v>
          </cell>
          <cell r="D219">
            <v>3.02</v>
          </cell>
          <cell r="E219">
            <v>1</v>
          </cell>
          <cell r="I219">
            <v>7.0000000000000007E-2</v>
          </cell>
          <cell r="K219">
            <v>7.0000000000000007E-2</v>
          </cell>
          <cell r="P219">
            <v>2</v>
          </cell>
        </row>
        <row r="220">
          <cell r="B220">
            <v>80</v>
          </cell>
          <cell r="C220">
            <v>0.25</v>
          </cell>
          <cell r="D220">
            <v>3.02</v>
          </cell>
          <cell r="E220">
            <v>1</v>
          </cell>
          <cell r="I220">
            <v>7.0000000000000007E-2</v>
          </cell>
          <cell r="J220">
            <v>0</v>
          </cell>
          <cell r="K220">
            <v>7.0000000000000007E-2</v>
          </cell>
          <cell r="P220">
            <v>2</v>
          </cell>
        </row>
        <row r="221">
          <cell r="B221">
            <v>80</v>
          </cell>
          <cell r="C221">
            <v>0.375</v>
          </cell>
          <cell r="D221">
            <v>3.2</v>
          </cell>
          <cell r="E221">
            <v>1</v>
          </cell>
          <cell r="I221">
            <v>7.0000000000000007E-2</v>
          </cell>
          <cell r="J221">
            <v>0</v>
          </cell>
          <cell r="K221">
            <v>7.0000000000000007E-2</v>
          </cell>
          <cell r="P221">
            <v>2</v>
          </cell>
        </row>
        <row r="222">
          <cell r="B222">
            <v>80</v>
          </cell>
          <cell r="C222">
            <v>0.375</v>
          </cell>
          <cell r="D222">
            <v>3.2</v>
          </cell>
          <cell r="E222">
            <v>1</v>
          </cell>
          <cell r="I222">
            <v>7.0000000000000007E-2</v>
          </cell>
          <cell r="J222">
            <v>0</v>
          </cell>
          <cell r="K222">
            <v>7.0000000000000007E-2</v>
          </cell>
          <cell r="P222">
            <v>2</v>
          </cell>
        </row>
        <row r="223">
          <cell r="B223">
            <v>80</v>
          </cell>
          <cell r="C223">
            <v>0.375</v>
          </cell>
          <cell r="D223">
            <v>3.2</v>
          </cell>
          <cell r="E223">
            <v>1</v>
          </cell>
          <cell r="F223">
            <v>0</v>
          </cell>
          <cell r="G223">
            <v>0</v>
          </cell>
          <cell r="H223">
            <v>0</v>
          </cell>
          <cell r="I223">
            <v>7.0000000000000007E-2</v>
          </cell>
          <cell r="J223">
            <v>0</v>
          </cell>
          <cell r="K223">
            <v>7.0000000000000007E-2</v>
          </cell>
          <cell r="L223">
            <v>2.12451171875</v>
          </cell>
          <cell r="M223">
            <v>0</v>
          </cell>
          <cell r="N223">
            <v>4.7320557945261064E-312</v>
          </cell>
          <cell r="O223">
            <v>80</v>
          </cell>
          <cell r="P223">
            <v>2</v>
          </cell>
          <cell r="Q223">
            <v>3.73</v>
          </cell>
          <cell r="R223">
            <v>1</v>
          </cell>
        </row>
        <row r="224">
          <cell r="B224">
            <v>80</v>
          </cell>
          <cell r="C224">
            <v>0.5</v>
          </cell>
          <cell r="D224">
            <v>3.73</v>
          </cell>
          <cell r="E224">
            <v>1</v>
          </cell>
          <cell r="I224">
            <v>7.0000000000000007E-2</v>
          </cell>
          <cell r="J224">
            <v>0</v>
          </cell>
          <cell r="K224">
            <v>7.0000000000000007E-2</v>
          </cell>
          <cell r="P224">
            <v>2</v>
          </cell>
        </row>
        <row r="225">
          <cell r="B225">
            <v>80</v>
          </cell>
          <cell r="C225">
            <v>0.5</v>
          </cell>
          <cell r="D225">
            <v>3.73</v>
          </cell>
          <cell r="E225">
            <v>1</v>
          </cell>
          <cell r="I225">
            <v>7.0000000000000007E-2</v>
          </cell>
          <cell r="J225">
            <v>0</v>
          </cell>
          <cell r="K225">
            <v>7.0000000000000007E-2</v>
          </cell>
          <cell r="P225">
            <v>2</v>
          </cell>
        </row>
        <row r="226">
          <cell r="B226">
            <v>80</v>
          </cell>
          <cell r="C226">
            <v>0.5</v>
          </cell>
          <cell r="D226">
            <v>3.73</v>
          </cell>
          <cell r="E226">
            <v>1</v>
          </cell>
          <cell r="I226">
            <v>7.0000000000000007E-2</v>
          </cell>
          <cell r="J226">
            <v>0</v>
          </cell>
          <cell r="K226">
            <v>7.0000000000000007E-2</v>
          </cell>
          <cell r="P226">
            <v>2</v>
          </cell>
        </row>
        <row r="227">
          <cell r="B227">
            <v>80</v>
          </cell>
          <cell r="C227">
            <v>0.75</v>
          </cell>
          <cell r="D227">
            <v>3.91</v>
          </cell>
          <cell r="E227">
            <v>1</v>
          </cell>
          <cell r="I227">
            <v>7.0000000000000007E-2</v>
          </cell>
          <cell r="J227">
            <v>0</v>
          </cell>
          <cell r="K227">
            <v>7.0000000000000007E-2</v>
          </cell>
          <cell r="P227">
            <v>2</v>
          </cell>
        </row>
        <row r="228">
          <cell r="B228">
            <v>80</v>
          </cell>
          <cell r="C228">
            <v>0.75</v>
          </cell>
          <cell r="D228">
            <v>3.91</v>
          </cell>
          <cell r="E228">
            <v>1</v>
          </cell>
          <cell r="I228">
            <v>7.0000000000000007E-2</v>
          </cell>
          <cell r="J228">
            <v>0</v>
          </cell>
          <cell r="K228">
            <v>7.0000000000000007E-2</v>
          </cell>
          <cell r="P228">
            <v>2</v>
          </cell>
        </row>
        <row r="229">
          <cell r="B229">
            <v>80</v>
          </cell>
          <cell r="C229">
            <v>0.75</v>
          </cell>
          <cell r="D229">
            <v>3.91</v>
          </cell>
          <cell r="E229">
            <v>1</v>
          </cell>
          <cell r="I229">
            <v>7.0000000000000007E-2</v>
          </cell>
          <cell r="J229">
            <v>0</v>
          </cell>
          <cell r="K229">
            <v>7.0000000000000007E-2</v>
          </cell>
          <cell r="P229">
            <v>2</v>
          </cell>
        </row>
        <row r="230">
          <cell r="B230">
            <v>80</v>
          </cell>
          <cell r="C230">
            <v>1</v>
          </cell>
          <cell r="D230">
            <v>4.55</v>
          </cell>
          <cell r="E230">
            <v>1</v>
          </cell>
          <cell r="I230">
            <v>0.15</v>
          </cell>
          <cell r="J230">
            <v>0</v>
          </cell>
          <cell r="K230">
            <v>0.15</v>
          </cell>
          <cell r="P230">
            <v>2</v>
          </cell>
        </row>
        <row r="231">
          <cell r="B231">
            <v>80</v>
          </cell>
          <cell r="C231">
            <v>1</v>
          </cell>
          <cell r="D231">
            <v>4.55</v>
          </cell>
          <cell r="E231">
            <v>1</v>
          </cell>
          <cell r="I231">
            <v>0.15</v>
          </cell>
          <cell r="J231">
            <v>0</v>
          </cell>
          <cell r="K231">
            <v>0.15</v>
          </cell>
          <cell r="P231">
            <v>2</v>
          </cell>
        </row>
        <row r="232">
          <cell r="B232">
            <v>80</v>
          </cell>
          <cell r="C232">
            <v>1</v>
          </cell>
          <cell r="D232">
            <v>4.55</v>
          </cell>
          <cell r="E232">
            <v>1</v>
          </cell>
          <cell r="I232">
            <v>0.15</v>
          </cell>
          <cell r="J232">
            <v>0</v>
          </cell>
          <cell r="K232">
            <v>0.15</v>
          </cell>
          <cell r="P232">
            <v>2</v>
          </cell>
        </row>
        <row r="233">
          <cell r="B233">
            <v>80</v>
          </cell>
          <cell r="C233">
            <v>1.25</v>
          </cell>
          <cell r="D233">
            <v>4.8499999999999996</v>
          </cell>
          <cell r="E233">
            <v>1</v>
          </cell>
          <cell r="I233">
            <v>0.13</v>
          </cell>
          <cell r="J233">
            <v>0.17</v>
          </cell>
          <cell r="K233">
            <v>0.30000000000000004</v>
          </cell>
          <cell r="P233">
            <v>2</v>
          </cell>
        </row>
        <row r="234">
          <cell r="B234">
            <v>80</v>
          </cell>
          <cell r="C234">
            <v>1.25</v>
          </cell>
          <cell r="D234">
            <v>4.8499999999999996</v>
          </cell>
          <cell r="E234">
            <v>1</v>
          </cell>
          <cell r="I234">
            <v>0.13</v>
          </cell>
          <cell r="J234">
            <v>0.17</v>
          </cell>
          <cell r="K234">
            <v>0.30000000000000004</v>
          </cell>
          <cell r="P234">
            <v>2</v>
          </cell>
        </row>
        <row r="235">
          <cell r="B235">
            <v>80</v>
          </cell>
          <cell r="C235">
            <v>1.25</v>
          </cell>
          <cell r="D235">
            <v>4.8499999999999996</v>
          </cell>
          <cell r="E235">
            <v>1</v>
          </cell>
          <cell r="I235">
            <v>0.13</v>
          </cell>
          <cell r="J235">
            <v>0.17</v>
          </cell>
          <cell r="K235">
            <v>0.30000000000000004</v>
          </cell>
          <cell r="P235">
            <v>2</v>
          </cell>
        </row>
        <row r="236">
          <cell r="B236">
            <v>80</v>
          </cell>
          <cell r="C236">
            <v>1.5</v>
          </cell>
          <cell r="D236">
            <v>5.08</v>
          </cell>
          <cell r="E236">
            <v>1</v>
          </cell>
          <cell r="I236">
            <v>0.15</v>
          </cell>
          <cell r="J236">
            <v>0.15</v>
          </cell>
          <cell r="K236">
            <v>0.3</v>
          </cell>
          <cell r="P236">
            <v>2</v>
          </cell>
        </row>
        <row r="237">
          <cell r="B237">
            <v>80</v>
          </cell>
          <cell r="C237">
            <v>1.5</v>
          </cell>
          <cell r="D237">
            <v>5.08</v>
          </cell>
          <cell r="E237">
            <v>1</v>
          </cell>
          <cell r="I237">
            <v>0.15</v>
          </cell>
          <cell r="J237">
            <v>0.15</v>
          </cell>
          <cell r="K237">
            <v>0.3</v>
          </cell>
          <cell r="P237">
            <v>2</v>
          </cell>
        </row>
        <row r="238">
          <cell r="B238">
            <v>80</v>
          </cell>
          <cell r="C238">
            <v>1.5</v>
          </cell>
          <cell r="D238">
            <v>5.08</v>
          </cell>
          <cell r="E238">
            <v>1</v>
          </cell>
          <cell r="I238">
            <v>0.15</v>
          </cell>
          <cell r="J238">
            <v>0.15</v>
          </cell>
          <cell r="K238">
            <v>0.3</v>
          </cell>
          <cell r="P238">
            <v>2</v>
          </cell>
        </row>
        <row r="239">
          <cell r="B239">
            <v>80</v>
          </cell>
          <cell r="C239">
            <v>2</v>
          </cell>
          <cell r="D239">
            <v>5.54</v>
          </cell>
          <cell r="E239">
            <v>1</v>
          </cell>
          <cell r="I239">
            <v>0.2</v>
          </cell>
          <cell r="J239">
            <v>0.25</v>
          </cell>
          <cell r="K239">
            <v>0.45</v>
          </cell>
          <cell r="P239">
            <v>2</v>
          </cell>
        </row>
        <row r="240">
          <cell r="B240">
            <v>80</v>
          </cell>
          <cell r="C240">
            <v>2</v>
          </cell>
          <cell r="D240">
            <v>5.54</v>
          </cell>
          <cell r="E240">
            <v>1</v>
          </cell>
          <cell r="I240">
            <v>0.2</v>
          </cell>
          <cell r="J240">
            <v>0.25</v>
          </cell>
          <cell r="K240">
            <v>0.45</v>
          </cell>
          <cell r="P240">
            <v>2</v>
          </cell>
        </row>
        <row r="241">
          <cell r="B241">
            <v>80</v>
          </cell>
          <cell r="C241">
            <v>2</v>
          </cell>
          <cell r="D241">
            <v>5.54</v>
          </cell>
          <cell r="E241">
            <v>1</v>
          </cell>
          <cell r="I241">
            <v>0.2</v>
          </cell>
          <cell r="J241">
            <v>0.25</v>
          </cell>
          <cell r="K241">
            <v>0.45</v>
          </cell>
          <cell r="P241">
            <v>2</v>
          </cell>
        </row>
        <row r="242">
          <cell r="B242">
            <v>80</v>
          </cell>
          <cell r="C242">
            <v>2.5</v>
          </cell>
          <cell r="D242">
            <v>7.01</v>
          </cell>
          <cell r="E242">
            <v>1</v>
          </cell>
          <cell r="I242">
            <v>0.25</v>
          </cell>
          <cell r="J242">
            <v>0.5</v>
          </cell>
          <cell r="K242">
            <v>0.75</v>
          </cell>
          <cell r="P242">
            <v>2</v>
          </cell>
        </row>
        <row r="243">
          <cell r="B243">
            <v>80</v>
          </cell>
          <cell r="C243">
            <v>3</v>
          </cell>
          <cell r="D243">
            <v>7.62</v>
          </cell>
          <cell r="E243">
            <v>1</v>
          </cell>
          <cell r="I243">
            <v>0.3</v>
          </cell>
          <cell r="J243">
            <v>0.6</v>
          </cell>
          <cell r="K243">
            <v>0.89999999999999991</v>
          </cell>
          <cell r="P243">
            <v>2</v>
          </cell>
        </row>
        <row r="244">
          <cell r="B244">
            <v>80</v>
          </cell>
          <cell r="C244">
            <v>3.5</v>
          </cell>
          <cell r="D244">
            <v>8.08</v>
          </cell>
          <cell r="E244">
            <v>1</v>
          </cell>
          <cell r="I244">
            <v>0.35</v>
          </cell>
          <cell r="J244">
            <v>0.85</v>
          </cell>
          <cell r="K244">
            <v>1.2</v>
          </cell>
          <cell r="P244">
            <v>3</v>
          </cell>
        </row>
        <row r="245">
          <cell r="A245">
            <v>0</v>
          </cell>
          <cell r="B245">
            <v>80</v>
          </cell>
          <cell r="C245">
            <v>4</v>
          </cell>
          <cell r="D245">
            <v>8.56</v>
          </cell>
          <cell r="E245">
            <v>1</v>
          </cell>
          <cell r="I245">
            <v>0.41</v>
          </cell>
          <cell r="J245">
            <v>0.93</v>
          </cell>
          <cell r="K245">
            <v>1.34</v>
          </cell>
          <cell r="P245">
            <v>3</v>
          </cell>
        </row>
        <row r="246">
          <cell r="B246">
            <v>80</v>
          </cell>
          <cell r="C246">
            <v>5</v>
          </cell>
          <cell r="D246">
            <v>9.5299999999999994</v>
          </cell>
          <cell r="E246">
            <v>1</v>
          </cell>
          <cell r="I246">
            <v>0.51</v>
          </cell>
          <cell r="J246">
            <v>1.59</v>
          </cell>
          <cell r="K246">
            <v>2.1</v>
          </cell>
          <cell r="P246">
            <v>4</v>
          </cell>
        </row>
        <row r="247">
          <cell r="B247">
            <v>80</v>
          </cell>
          <cell r="C247">
            <v>6</v>
          </cell>
          <cell r="D247">
            <v>10.97</v>
          </cell>
          <cell r="E247">
            <v>1.25</v>
          </cell>
          <cell r="I247">
            <v>0.61</v>
          </cell>
          <cell r="J247">
            <v>2.69</v>
          </cell>
          <cell r="K247">
            <v>3.3</v>
          </cell>
          <cell r="P247">
            <v>4</v>
          </cell>
        </row>
        <row r="248">
          <cell r="B248">
            <v>80</v>
          </cell>
          <cell r="C248">
            <v>8</v>
          </cell>
          <cell r="D248">
            <v>12.7</v>
          </cell>
          <cell r="E248">
            <v>1.25</v>
          </cell>
          <cell r="I248">
            <v>0.81</v>
          </cell>
          <cell r="J248">
            <v>4.58</v>
          </cell>
          <cell r="K248">
            <v>5.3900000000000006</v>
          </cell>
          <cell r="P248">
            <v>4</v>
          </cell>
        </row>
        <row r="249">
          <cell r="B249">
            <v>80</v>
          </cell>
          <cell r="C249">
            <v>10</v>
          </cell>
          <cell r="D249">
            <v>15.09</v>
          </cell>
          <cell r="E249">
            <v>1.5</v>
          </cell>
          <cell r="I249">
            <v>1.01</v>
          </cell>
          <cell r="J249">
            <v>7.99</v>
          </cell>
          <cell r="K249">
            <v>9</v>
          </cell>
          <cell r="P249">
            <v>4</v>
          </cell>
        </row>
        <row r="250">
          <cell r="B250">
            <v>80</v>
          </cell>
          <cell r="C250">
            <v>12</v>
          </cell>
          <cell r="D250">
            <v>17.48</v>
          </cell>
          <cell r="E250">
            <v>1.5</v>
          </cell>
          <cell r="I250">
            <v>1.22</v>
          </cell>
          <cell r="J250">
            <v>11.68</v>
          </cell>
          <cell r="K250">
            <v>12.9</v>
          </cell>
          <cell r="P250">
            <v>6</v>
          </cell>
        </row>
        <row r="251">
          <cell r="B251">
            <v>80</v>
          </cell>
          <cell r="C251">
            <v>14</v>
          </cell>
          <cell r="D251">
            <v>19.05</v>
          </cell>
          <cell r="E251">
            <v>2</v>
          </cell>
          <cell r="I251">
            <v>1.42</v>
          </cell>
          <cell r="J251">
            <v>12.68</v>
          </cell>
          <cell r="K251">
            <v>14.1</v>
          </cell>
          <cell r="P251">
            <v>6</v>
          </cell>
        </row>
        <row r="252">
          <cell r="B252">
            <v>80</v>
          </cell>
          <cell r="C252">
            <v>16</v>
          </cell>
          <cell r="D252">
            <v>21.44</v>
          </cell>
          <cell r="E252">
            <v>2</v>
          </cell>
          <cell r="I252">
            <v>1.62</v>
          </cell>
          <cell r="J252">
            <v>19.37</v>
          </cell>
          <cell r="K252">
            <v>20.990000000000002</v>
          </cell>
          <cell r="P252">
            <v>6</v>
          </cell>
        </row>
        <row r="253">
          <cell r="B253">
            <v>80</v>
          </cell>
          <cell r="C253">
            <v>18</v>
          </cell>
          <cell r="D253">
            <v>23.83</v>
          </cell>
          <cell r="E253">
            <v>2</v>
          </cell>
          <cell r="I253">
            <v>1.82</v>
          </cell>
          <cell r="J253">
            <v>26.68</v>
          </cell>
          <cell r="K253">
            <v>28.5</v>
          </cell>
          <cell r="P253">
            <v>6</v>
          </cell>
        </row>
        <row r="254">
          <cell r="B254">
            <v>80</v>
          </cell>
          <cell r="C254">
            <v>20</v>
          </cell>
          <cell r="D254">
            <v>26.19</v>
          </cell>
          <cell r="E254" t="str">
            <v>N</v>
          </cell>
          <cell r="I254">
            <v>2.0299999999999998</v>
          </cell>
          <cell r="J254">
            <v>36.96</v>
          </cell>
          <cell r="K254">
            <v>38.99</v>
          </cell>
          <cell r="P254">
            <v>7</v>
          </cell>
        </row>
        <row r="255">
          <cell r="B255">
            <v>80</v>
          </cell>
          <cell r="C255">
            <v>22</v>
          </cell>
          <cell r="D255">
            <v>28.58</v>
          </cell>
          <cell r="E255" t="str">
            <v>N</v>
          </cell>
          <cell r="I255">
            <v>2.23</v>
          </cell>
          <cell r="J255">
            <v>45.77</v>
          </cell>
          <cell r="K255">
            <v>48</v>
          </cell>
          <cell r="P255">
            <v>8</v>
          </cell>
        </row>
        <row r="256">
          <cell r="B256">
            <v>80</v>
          </cell>
          <cell r="C256">
            <v>24</v>
          </cell>
          <cell r="D256">
            <v>30.96</v>
          </cell>
          <cell r="E256" t="str">
            <v>N</v>
          </cell>
          <cell r="I256">
            <v>2.4300000000000002</v>
          </cell>
          <cell r="J256">
            <v>53.07</v>
          </cell>
          <cell r="K256">
            <v>55.5</v>
          </cell>
          <cell r="P256">
            <v>8</v>
          </cell>
        </row>
        <row r="257">
          <cell r="B257" t="str">
            <v>80S</v>
          </cell>
          <cell r="C257">
            <v>0.125</v>
          </cell>
          <cell r="D257">
            <v>2.41</v>
          </cell>
          <cell r="E257">
            <v>1</v>
          </cell>
          <cell r="I257">
            <v>7.0000000000000007E-2</v>
          </cell>
          <cell r="K257">
            <v>7.0000000000000007E-2</v>
          </cell>
          <cell r="P257">
            <v>2</v>
          </cell>
        </row>
        <row r="258">
          <cell r="B258" t="str">
            <v>80S</v>
          </cell>
          <cell r="C258">
            <v>0.125</v>
          </cell>
          <cell r="D258">
            <v>2.41</v>
          </cell>
          <cell r="E258">
            <v>1</v>
          </cell>
          <cell r="I258">
            <v>7.0000000000000007E-2</v>
          </cell>
          <cell r="K258">
            <v>7.0000000000000007E-2</v>
          </cell>
          <cell r="P258">
            <v>2</v>
          </cell>
        </row>
        <row r="259">
          <cell r="B259" t="str">
            <v>80S</v>
          </cell>
          <cell r="C259">
            <v>0.125</v>
          </cell>
          <cell r="D259">
            <v>2.41</v>
          </cell>
          <cell r="E259">
            <v>1</v>
          </cell>
          <cell r="I259">
            <v>7.0000000000000007E-2</v>
          </cell>
          <cell r="K259">
            <v>7.0000000000000007E-2</v>
          </cell>
          <cell r="P259">
            <v>2</v>
          </cell>
        </row>
        <row r="260">
          <cell r="B260" t="str">
            <v>80S</v>
          </cell>
          <cell r="C260">
            <v>0.25</v>
          </cell>
          <cell r="D260">
            <v>3.02</v>
          </cell>
          <cell r="E260">
            <v>1</v>
          </cell>
          <cell r="I260">
            <v>7.0000000000000007E-2</v>
          </cell>
          <cell r="K260">
            <v>7.0000000000000007E-2</v>
          </cell>
          <cell r="P260">
            <v>2</v>
          </cell>
        </row>
        <row r="261">
          <cell r="B261" t="str">
            <v>80S</v>
          </cell>
          <cell r="C261">
            <v>0.25</v>
          </cell>
          <cell r="D261">
            <v>3.02</v>
          </cell>
          <cell r="E261">
            <v>1</v>
          </cell>
          <cell r="I261">
            <v>7.0000000000000007E-2</v>
          </cell>
          <cell r="K261">
            <v>7.0000000000000007E-2</v>
          </cell>
          <cell r="P261">
            <v>2</v>
          </cell>
        </row>
        <row r="262">
          <cell r="B262" t="str">
            <v>80S</v>
          </cell>
          <cell r="C262">
            <v>0.25</v>
          </cell>
          <cell r="D262">
            <v>3.02</v>
          </cell>
          <cell r="E262">
            <v>1</v>
          </cell>
          <cell r="I262">
            <v>7.0000000000000007E-2</v>
          </cell>
          <cell r="K262">
            <v>7.0000000000000007E-2</v>
          </cell>
          <cell r="P262">
            <v>2</v>
          </cell>
        </row>
        <row r="263">
          <cell r="B263" t="str">
            <v>80S</v>
          </cell>
          <cell r="C263">
            <v>0.375</v>
          </cell>
          <cell r="D263">
            <v>3.2</v>
          </cell>
          <cell r="E263">
            <v>1</v>
          </cell>
          <cell r="I263">
            <v>7.0000000000000007E-2</v>
          </cell>
          <cell r="J263">
            <v>0</v>
          </cell>
          <cell r="K263">
            <v>7.0000000000000007E-2</v>
          </cell>
          <cell r="P263">
            <v>2</v>
          </cell>
        </row>
        <row r="264">
          <cell r="B264" t="str">
            <v>80S</v>
          </cell>
          <cell r="C264">
            <v>0.375</v>
          </cell>
          <cell r="D264">
            <v>3.2</v>
          </cell>
          <cell r="E264">
            <v>1</v>
          </cell>
          <cell r="I264">
            <v>7.0000000000000007E-2</v>
          </cell>
          <cell r="J264">
            <v>0</v>
          </cell>
          <cell r="K264">
            <v>7.0000000000000007E-2</v>
          </cell>
          <cell r="P264">
            <v>2</v>
          </cell>
        </row>
        <row r="265">
          <cell r="B265" t="str">
            <v>80S</v>
          </cell>
          <cell r="C265">
            <v>0.375</v>
          </cell>
          <cell r="D265">
            <v>3.2</v>
          </cell>
          <cell r="E265">
            <v>1</v>
          </cell>
          <cell r="I265">
            <v>7.0000000000000007E-2</v>
          </cell>
          <cell r="J265">
            <v>0</v>
          </cell>
          <cell r="K265">
            <v>7.0000000000000007E-2</v>
          </cell>
          <cell r="P265">
            <v>2</v>
          </cell>
        </row>
        <row r="266">
          <cell r="B266" t="str">
            <v>80S</v>
          </cell>
          <cell r="C266">
            <v>0.5</v>
          </cell>
          <cell r="D266">
            <v>3.73</v>
          </cell>
          <cell r="E266">
            <v>1</v>
          </cell>
          <cell r="I266">
            <v>7.0000000000000007E-2</v>
          </cell>
          <cell r="J266">
            <v>0</v>
          </cell>
          <cell r="K266">
            <v>7.0000000000000007E-2</v>
          </cell>
          <cell r="P266">
            <v>2</v>
          </cell>
        </row>
        <row r="267">
          <cell r="B267" t="str">
            <v>80S</v>
          </cell>
          <cell r="C267">
            <v>0.5</v>
          </cell>
          <cell r="D267">
            <v>3.73</v>
          </cell>
          <cell r="E267">
            <v>1</v>
          </cell>
          <cell r="I267">
            <v>7.0000000000000007E-2</v>
          </cell>
          <cell r="J267">
            <v>0</v>
          </cell>
          <cell r="K267">
            <v>7.0000000000000007E-2</v>
          </cell>
          <cell r="P267">
            <v>2</v>
          </cell>
        </row>
        <row r="268">
          <cell r="B268" t="str">
            <v>80S</v>
          </cell>
          <cell r="C268">
            <v>0.5</v>
          </cell>
          <cell r="D268">
            <v>3.73</v>
          </cell>
          <cell r="E268">
            <v>1</v>
          </cell>
          <cell r="I268">
            <v>7.0000000000000007E-2</v>
          </cell>
          <cell r="J268">
            <v>0</v>
          </cell>
          <cell r="K268">
            <v>7.0000000000000007E-2</v>
          </cell>
          <cell r="P268">
            <v>2</v>
          </cell>
        </row>
        <row r="269">
          <cell r="B269" t="str">
            <v>80S</v>
          </cell>
          <cell r="C269">
            <v>0.75</v>
          </cell>
          <cell r="D269">
            <v>3.91</v>
          </cell>
          <cell r="E269">
            <v>1</v>
          </cell>
          <cell r="H269">
            <v>0</v>
          </cell>
          <cell r="I269">
            <v>7.0000000000000007E-2</v>
          </cell>
          <cell r="J269">
            <v>0</v>
          </cell>
          <cell r="K269">
            <v>7.0000000000000007E-2</v>
          </cell>
          <cell r="M269">
            <v>0</v>
          </cell>
          <cell r="P269">
            <v>2</v>
          </cell>
          <cell r="R269">
            <v>0</v>
          </cell>
        </row>
        <row r="270">
          <cell r="B270" t="str">
            <v>80S</v>
          </cell>
          <cell r="C270">
            <v>0.75</v>
          </cell>
          <cell r="D270">
            <v>3.91</v>
          </cell>
          <cell r="E270">
            <v>1</v>
          </cell>
          <cell r="I270">
            <v>7.0000000000000007E-2</v>
          </cell>
          <cell r="J270">
            <v>0</v>
          </cell>
          <cell r="K270">
            <v>7.0000000000000007E-2</v>
          </cell>
          <cell r="P270">
            <v>2</v>
          </cell>
        </row>
        <row r="271">
          <cell r="B271" t="str">
            <v>80S</v>
          </cell>
          <cell r="C271">
            <v>0.75</v>
          </cell>
          <cell r="D271">
            <v>3.91</v>
          </cell>
          <cell r="E271">
            <v>1</v>
          </cell>
          <cell r="I271">
            <v>7.0000000000000007E-2</v>
          </cell>
          <cell r="J271">
            <v>0</v>
          </cell>
          <cell r="K271">
            <v>7.0000000000000007E-2</v>
          </cell>
          <cell r="P271">
            <v>2</v>
          </cell>
        </row>
        <row r="272">
          <cell r="B272" t="str">
            <v>80S</v>
          </cell>
          <cell r="C272">
            <v>1</v>
          </cell>
          <cell r="D272">
            <v>4.55</v>
          </cell>
          <cell r="E272">
            <v>1</v>
          </cell>
          <cell r="I272">
            <v>0.15</v>
          </cell>
          <cell r="J272">
            <v>0</v>
          </cell>
          <cell r="K272">
            <v>0.15</v>
          </cell>
          <cell r="P272">
            <v>2</v>
          </cell>
        </row>
        <row r="273">
          <cell r="B273" t="str">
            <v>80S</v>
          </cell>
          <cell r="C273">
            <v>1</v>
          </cell>
          <cell r="D273">
            <v>4.55</v>
          </cell>
          <cell r="E273">
            <v>1</v>
          </cell>
          <cell r="I273">
            <v>0.15</v>
          </cell>
          <cell r="J273">
            <v>0</v>
          </cell>
          <cell r="K273">
            <v>0.15</v>
          </cell>
          <cell r="P273">
            <v>2</v>
          </cell>
        </row>
        <row r="274">
          <cell r="B274" t="str">
            <v>80S</v>
          </cell>
          <cell r="C274">
            <v>1</v>
          </cell>
          <cell r="D274">
            <v>4.55</v>
          </cell>
          <cell r="E274">
            <v>1</v>
          </cell>
          <cell r="I274">
            <v>0.15</v>
          </cell>
          <cell r="J274">
            <v>0</v>
          </cell>
          <cell r="K274">
            <v>0.15</v>
          </cell>
          <cell r="P274">
            <v>2</v>
          </cell>
        </row>
        <row r="275">
          <cell r="B275" t="str">
            <v>80S</v>
          </cell>
          <cell r="C275">
            <v>1.25</v>
          </cell>
          <cell r="D275">
            <v>4.8499999999999996</v>
          </cell>
          <cell r="E275">
            <v>1</v>
          </cell>
          <cell r="I275">
            <v>0.13</v>
          </cell>
          <cell r="J275">
            <v>0.17</v>
          </cell>
          <cell r="K275">
            <v>0.30000000000000004</v>
          </cell>
          <cell r="P275">
            <v>2</v>
          </cell>
        </row>
        <row r="276">
          <cell r="B276" t="str">
            <v>80S</v>
          </cell>
          <cell r="C276">
            <v>1.25</v>
          </cell>
          <cell r="D276">
            <v>4.8499999999999996</v>
          </cell>
          <cell r="E276">
            <v>1</v>
          </cell>
          <cell r="I276">
            <v>0.13</v>
          </cell>
          <cell r="J276">
            <v>0.17</v>
          </cell>
          <cell r="K276">
            <v>0.30000000000000004</v>
          </cell>
          <cell r="P276">
            <v>2</v>
          </cell>
        </row>
        <row r="277">
          <cell r="B277" t="str">
            <v>80S</v>
          </cell>
          <cell r="C277">
            <v>1.25</v>
          </cell>
          <cell r="D277">
            <v>4.8499999999999996</v>
          </cell>
          <cell r="E277">
            <v>1</v>
          </cell>
          <cell r="I277">
            <v>0.13</v>
          </cell>
          <cell r="J277">
            <v>0.17</v>
          </cell>
          <cell r="K277">
            <v>0.30000000000000004</v>
          </cell>
          <cell r="P277">
            <v>2</v>
          </cell>
        </row>
        <row r="278">
          <cell r="B278" t="str">
            <v>80S</v>
          </cell>
          <cell r="C278">
            <v>1.5</v>
          </cell>
          <cell r="D278">
            <v>5.08</v>
          </cell>
          <cell r="E278">
            <v>1</v>
          </cell>
          <cell r="I278">
            <v>0.15</v>
          </cell>
          <cell r="J278">
            <v>0.15</v>
          </cell>
          <cell r="K278">
            <v>0.3</v>
          </cell>
          <cell r="P278">
            <v>2</v>
          </cell>
        </row>
        <row r="279">
          <cell r="B279" t="str">
            <v>80S</v>
          </cell>
          <cell r="C279">
            <v>1.5</v>
          </cell>
          <cell r="D279">
            <v>5.08</v>
          </cell>
          <cell r="E279">
            <v>1</v>
          </cell>
          <cell r="I279">
            <v>0.15</v>
          </cell>
          <cell r="J279">
            <v>0.15</v>
          </cell>
          <cell r="K279">
            <v>0.3</v>
          </cell>
          <cell r="P279">
            <v>2</v>
          </cell>
        </row>
        <row r="280">
          <cell r="B280" t="str">
            <v>80S</v>
          </cell>
          <cell r="C280">
            <v>1.5</v>
          </cell>
          <cell r="D280">
            <v>5.08</v>
          </cell>
          <cell r="E280">
            <v>1</v>
          </cell>
          <cell r="I280">
            <v>0.15</v>
          </cell>
          <cell r="J280">
            <v>0.15</v>
          </cell>
          <cell r="K280">
            <v>0.3</v>
          </cell>
          <cell r="P280">
            <v>2</v>
          </cell>
        </row>
        <row r="281">
          <cell r="B281" t="str">
            <v>80S</v>
          </cell>
          <cell r="C281">
            <v>2</v>
          </cell>
          <cell r="D281">
            <v>5.54</v>
          </cell>
          <cell r="E281">
            <v>1</v>
          </cell>
          <cell r="I281">
            <v>0.2</v>
          </cell>
          <cell r="J281">
            <v>0.25</v>
          </cell>
          <cell r="K281">
            <v>0.45</v>
          </cell>
          <cell r="P281">
            <v>2</v>
          </cell>
        </row>
        <row r="282">
          <cell r="B282" t="str">
            <v>80S</v>
          </cell>
          <cell r="C282">
            <v>2</v>
          </cell>
          <cell r="D282">
            <v>5.54</v>
          </cell>
          <cell r="E282">
            <v>1</v>
          </cell>
          <cell r="I282">
            <v>0.2</v>
          </cell>
          <cell r="J282">
            <v>0.25</v>
          </cell>
          <cell r="K282">
            <v>0.45</v>
          </cell>
          <cell r="P282">
            <v>2</v>
          </cell>
        </row>
        <row r="283">
          <cell r="B283" t="str">
            <v>80S</v>
          </cell>
          <cell r="C283">
            <v>2</v>
          </cell>
          <cell r="D283">
            <v>5.54</v>
          </cell>
          <cell r="E283">
            <v>1</v>
          </cell>
          <cell r="I283">
            <v>0.2</v>
          </cell>
          <cell r="J283">
            <v>0.25</v>
          </cell>
          <cell r="K283">
            <v>0.45</v>
          </cell>
          <cell r="P283">
            <v>2</v>
          </cell>
        </row>
        <row r="284">
          <cell r="B284" t="str">
            <v>80S</v>
          </cell>
          <cell r="C284">
            <v>2.5</v>
          </cell>
          <cell r="D284">
            <v>7.01</v>
          </cell>
          <cell r="E284">
            <v>1</v>
          </cell>
          <cell r="I284">
            <v>0.25</v>
          </cell>
          <cell r="J284">
            <v>0.5</v>
          </cell>
          <cell r="K284">
            <v>0.75</v>
          </cell>
          <cell r="P284">
            <v>2</v>
          </cell>
        </row>
        <row r="285">
          <cell r="B285" t="str">
            <v>80S</v>
          </cell>
          <cell r="C285">
            <v>3</v>
          </cell>
          <cell r="D285">
            <v>7.62</v>
          </cell>
          <cell r="E285">
            <v>1</v>
          </cell>
          <cell r="I285">
            <v>0.3</v>
          </cell>
          <cell r="J285">
            <v>0.6</v>
          </cell>
          <cell r="K285">
            <v>0.89999999999999991</v>
          </cell>
          <cell r="P285">
            <v>2</v>
          </cell>
        </row>
        <row r="286">
          <cell r="B286" t="str">
            <v>80S</v>
          </cell>
          <cell r="C286">
            <v>3.5</v>
          </cell>
          <cell r="D286">
            <v>8.08</v>
          </cell>
          <cell r="E286">
            <v>1</v>
          </cell>
          <cell r="I286">
            <v>0.35</v>
          </cell>
          <cell r="J286">
            <v>0.85</v>
          </cell>
          <cell r="K286">
            <v>1.2</v>
          </cell>
          <cell r="P286">
            <v>3</v>
          </cell>
        </row>
        <row r="287">
          <cell r="B287" t="str">
            <v>80S</v>
          </cell>
          <cell r="C287">
            <v>4</v>
          </cell>
          <cell r="D287">
            <v>8.56</v>
          </cell>
          <cell r="E287">
            <v>1</v>
          </cell>
          <cell r="I287">
            <v>0.41</v>
          </cell>
          <cell r="J287">
            <v>0.93</v>
          </cell>
          <cell r="K287">
            <v>1.34</v>
          </cell>
          <cell r="P287">
            <v>3</v>
          </cell>
        </row>
        <row r="288">
          <cell r="B288" t="str">
            <v>80S</v>
          </cell>
          <cell r="C288">
            <v>5</v>
          </cell>
          <cell r="D288">
            <v>9.5299999999999994</v>
          </cell>
          <cell r="E288">
            <v>1</v>
          </cell>
          <cell r="I288">
            <v>0.51</v>
          </cell>
          <cell r="J288">
            <v>1.59</v>
          </cell>
          <cell r="K288">
            <v>2.1</v>
          </cell>
          <cell r="P288">
            <v>4</v>
          </cell>
        </row>
        <row r="289">
          <cell r="B289" t="str">
            <v>80S</v>
          </cell>
          <cell r="C289">
            <v>6</v>
          </cell>
          <cell r="D289">
            <v>10.97</v>
          </cell>
          <cell r="E289">
            <v>1.25</v>
          </cell>
          <cell r="I289">
            <v>0.61</v>
          </cell>
          <cell r="J289">
            <v>2.69</v>
          </cell>
          <cell r="K289">
            <v>3.3</v>
          </cell>
          <cell r="P289">
            <v>4</v>
          </cell>
        </row>
        <row r="290">
          <cell r="B290" t="str">
            <v>80S</v>
          </cell>
          <cell r="C290">
            <v>8</v>
          </cell>
          <cell r="D290">
            <v>12.7</v>
          </cell>
          <cell r="E290">
            <v>1.25</v>
          </cell>
          <cell r="I290">
            <v>0.81</v>
          </cell>
          <cell r="J290">
            <v>4.58</v>
          </cell>
          <cell r="K290">
            <v>5.3900000000000006</v>
          </cell>
          <cell r="P290">
            <v>4</v>
          </cell>
        </row>
        <row r="291">
          <cell r="B291" t="str">
            <v>80S</v>
          </cell>
          <cell r="C291">
            <v>10</v>
          </cell>
          <cell r="D291">
            <v>12.7</v>
          </cell>
          <cell r="E291">
            <v>1.25</v>
          </cell>
          <cell r="I291">
            <v>1.01</v>
          </cell>
          <cell r="J291">
            <v>5.74</v>
          </cell>
          <cell r="K291">
            <v>6.75</v>
          </cell>
          <cell r="P291">
            <v>4</v>
          </cell>
        </row>
        <row r="292">
          <cell r="B292" t="str">
            <v>80S</v>
          </cell>
          <cell r="C292">
            <v>12</v>
          </cell>
          <cell r="D292">
            <v>12.7</v>
          </cell>
          <cell r="E292">
            <v>1.25</v>
          </cell>
          <cell r="I292">
            <v>1.22</v>
          </cell>
          <cell r="J292">
            <v>6.73</v>
          </cell>
          <cell r="K292">
            <v>7.95</v>
          </cell>
          <cell r="P292">
            <v>6</v>
          </cell>
        </row>
        <row r="293">
          <cell r="B293">
            <v>100</v>
          </cell>
          <cell r="C293">
            <v>8</v>
          </cell>
          <cell r="D293">
            <v>15.09</v>
          </cell>
          <cell r="E293">
            <v>1.5</v>
          </cell>
          <cell r="I293">
            <v>0.81</v>
          </cell>
          <cell r="J293">
            <v>6.09</v>
          </cell>
          <cell r="K293">
            <v>6.9</v>
          </cell>
          <cell r="P293">
            <v>4</v>
          </cell>
        </row>
        <row r="294">
          <cell r="B294">
            <v>100</v>
          </cell>
          <cell r="C294">
            <v>10</v>
          </cell>
          <cell r="D294">
            <v>18.260000000000002</v>
          </cell>
          <cell r="E294">
            <v>1.5</v>
          </cell>
          <cell r="I294">
            <v>1.01</v>
          </cell>
          <cell r="J294">
            <v>11.44</v>
          </cell>
          <cell r="K294">
            <v>12.45</v>
          </cell>
          <cell r="P294">
            <v>4</v>
          </cell>
        </row>
        <row r="295">
          <cell r="B295">
            <v>100</v>
          </cell>
          <cell r="C295">
            <v>12</v>
          </cell>
          <cell r="D295">
            <v>21.44</v>
          </cell>
          <cell r="E295">
            <v>2</v>
          </cell>
          <cell r="I295">
            <v>1.22</v>
          </cell>
          <cell r="J295">
            <v>15.28</v>
          </cell>
          <cell r="K295">
            <v>16.5</v>
          </cell>
          <cell r="P295">
            <v>6</v>
          </cell>
        </row>
        <row r="296">
          <cell r="B296">
            <v>100</v>
          </cell>
          <cell r="C296">
            <v>14</v>
          </cell>
          <cell r="D296">
            <v>23.83</v>
          </cell>
          <cell r="E296">
            <v>2</v>
          </cell>
          <cell r="I296">
            <v>1.42</v>
          </cell>
          <cell r="J296">
            <v>21.07</v>
          </cell>
          <cell r="K296">
            <v>22.490000000000002</v>
          </cell>
          <cell r="P296">
            <v>6</v>
          </cell>
        </row>
        <row r="297">
          <cell r="B297">
            <v>100</v>
          </cell>
          <cell r="C297">
            <v>16</v>
          </cell>
          <cell r="D297">
            <v>26.19</v>
          </cell>
          <cell r="E297" t="str">
            <v>N</v>
          </cell>
          <cell r="I297">
            <v>1.62</v>
          </cell>
          <cell r="J297">
            <v>28.38</v>
          </cell>
          <cell r="K297">
            <v>30</v>
          </cell>
          <cell r="P297">
            <v>6</v>
          </cell>
        </row>
        <row r="298">
          <cell r="B298">
            <v>100</v>
          </cell>
          <cell r="C298">
            <v>18</v>
          </cell>
          <cell r="D298">
            <v>29.36</v>
          </cell>
          <cell r="E298" t="str">
            <v>N</v>
          </cell>
          <cell r="I298">
            <v>1.82</v>
          </cell>
          <cell r="J298">
            <v>37.17</v>
          </cell>
          <cell r="K298">
            <v>38.99</v>
          </cell>
          <cell r="P298">
            <v>6</v>
          </cell>
        </row>
        <row r="299">
          <cell r="B299">
            <v>100</v>
          </cell>
          <cell r="C299">
            <v>20</v>
          </cell>
          <cell r="D299">
            <v>32.54</v>
          </cell>
          <cell r="E299" t="str">
            <v>N</v>
          </cell>
          <cell r="I299">
            <v>2.0299999999999998</v>
          </cell>
          <cell r="J299">
            <v>45.97</v>
          </cell>
          <cell r="K299">
            <v>48</v>
          </cell>
          <cell r="P299">
            <v>7</v>
          </cell>
        </row>
        <row r="300">
          <cell r="B300">
            <v>100</v>
          </cell>
          <cell r="C300">
            <v>22</v>
          </cell>
          <cell r="D300">
            <v>34.93</v>
          </cell>
          <cell r="E300" t="str">
            <v>N</v>
          </cell>
          <cell r="I300">
            <v>2.23</v>
          </cell>
          <cell r="J300">
            <v>65.27</v>
          </cell>
          <cell r="K300">
            <v>67.5</v>
          </cell>
          <cell r="P300">
            <v>8</v>
          </cell>
        </row>
        <row r="301">
          <cell r="B301">
            <v>100</v>
          </cell>
          <cell r="C301">
            <v>24</v>
          </cell>
          <cell r="D301">
            <v>38.89</v>
          </cell>
          <cell r="E301" t="str">
            <v>N</v>
          </cell>
          <cell r="I301">
            <v>2.4300000000000002</v>
          </cell>
          <cell r="J301">
            <v>75.56</v>
          </cell>
          <cell r="K301">
            <v>77.990000000000009</v>
          </cell>
          <cell r="P301">
            <v>8</v>
          </cell>
        </row>
        <row r="302">
          <cell r="B302">
            <v>120</v>
          </cell>
          <cell r="C302">
            <v>4</v>
          </cell>
          <cell r="D302">
            <v>11.13</v>
          </cell>
          <cell r="E302">
            <v>1.25</v>
          </cell>
          <cell r="I302">
            <v>0.41</v>
          </cell>
          <cell r="J302">
            <v>1.84</v>
          </cell>
          <cell r="K302">
            <v>2.25</v>
          </cell>
          <cell r="P302">
            <v>4</v>
          </cell>
        </row>
        <row r="303">
          <cell r="B303">
            <v>120</v>
          </cell>
          <cell r="C303">
            <v>5</v>
          </cell>
          <cell r="D303">
            <v>12.7</v>
          </cell>
          <cell r="E303">
            <v>1.25</v>
          </cell>
          <cell r="I303">
            <v>0.51</v>
          </cell>
          <cell r="J303">
            <v>2.94</v>
          </cell>
          <cell r="K303">
            <v>3.45</v>
          </cell>
          <cell r="P303">
            <v>4</v>
          </cell>
        </row>
        <row r="304">
          <cell r="B304">
            <v>120</v>
          </cell>
          <cell r="C304">
            <v>6</v>
          </cell>
          <cell r="D304">
            <v>14.27</v>
          </cell>
          <cell r="E304">
            <v>1.25</v>
          </cell>
          <cell r="I304">
            <v>0.61</v>
          </cell>
          <cell r="J304">
            <v>4.1900000000000004</v>
          </cell>
          <cell r="K304">
            <v>4.8000000000000007</v>
          </cell>
          <cell r="P304">
            <v>4</v>
          </cell>
        </row>
        <row r="305">
          <cell r="B305">
            <v>120</v>
          </cell>
          <cell r="C305">
            <v>8</v>
          </cell>
          <cell r="D305">
            <v>18.260000000000002</v>
          </cell>
          <cell r="E305">
            <v>1.5</v>
          </cell>
          <cell r="I305">
            <v>0.81</v>
          </cell>
          <cell r="J305">
            <v>9.23</v>
          </cell>
          <cell r="K305">
            <v>10.040000000000001</v>
          </cell>
          <cell r="P305">
            <v>4</v>
          </cell>
        </row>
        <row r="306">
          <cell r="B306">
            <v>120</v>
          </cell>
          <cell r="C306">
            <v>10</v>
          </cell>
          <cell r="D306">
            <v>21.44</v>
          </cell>
          <cell r="E306">
            <v>2</v>
          </cell>
          <cell r="I306">
            <v>1.01</v>
          </cell>
          <cell r="J306">
            <v>12.49</v>
          </cell>
          <cell r="K306">
            <v>13.5</v>
          </cell>
          <cell r="P306">
            <v>4</v>
          </cell>
        </row>
        <row r="307">
          <cell r="B307">
            <v>120</v>
          </cell>
          <cell r="C307">
            <v>12</v>
          </cell>
          <cell r="D307">
            <v>25.4</v>
          </cell>
          <cell r="E307" t="str">
            <v>N</v>
          </cell>
          <cell r="I307">
            <v>1.22</v>
          </cell>
          <cell r="J307">
            <v>21.27</v>
          </cell>
          <cell r="K307">
            <v>22.49</v>
          </cell>
          <cell r="P307">
            <v>6</v>
          </cell>
        </row>
        <row r="308">
          <cell r="B308">
            <v>120</v>
          </cell>
          <cell r="C308">
            <v>14</v>
          </cell>
          <cell r="D308">
            <v>27.79</v>
          </cell>
          <cell r="E308" t="str">
            <v>N</v>
          </cell>
          <cell r="I308">
            <v>1.42</v>
          </cell>
          <cell r="J308">
            <v>25.58</v>
          </cell>
          <cell r="K308">
            <v>27</v>
          </cell>
          <cell r="P308">
            <v>6</v>
          </cell>
        </row>
        <row r="309">
          <cell r="B309">
            <v>120</v>
          </cell>
          <cell r="C309">
            <v>16</v>
          </cell>
          <cell r="D309">
            <v>30.96</v>
          </cell>
          <cell r="E309" t="str">
            <v>N</v>
          </cell>
          <cell r="I309">
            <v>1.62</v>
          </cell>
          <cell r="J309">
            <v>35.880000000000003</v>
          </cell>
          <cell r="K309">
            <v>37.5</v>
          </cell>
          <cell r="P309">
            <v>6</v>
          </cell>
        </row>
        <row r="310">
          <cell r="B310">
            <v>120</v>
          </cell>
          <cell r="C310">
            <v>18</v>
          </cell>
          <cell r="D310">
            <v>34.93</v>
          </cell>
          <cell r="E310" t="str">
            <v>N</v>
          </cell>
          <cell r="I310">
            <v>1.82</v>
          </cell>
          <cell r="J310">
            <v>47.68</v>
          </cell>
          <cell r="K310">
            <v>49.5</v>
          </cell>
          <cell r="P310">
            <v>6</v>
          </cell>
        </row>
        <row r="311">
          <cell r="B311">
            <v>120</v>
          </cell>
          <cell r="C311">
            <v>20</v>
          </cell>
          <cell r="D311">
            <v>38.1</v>
          </cell>
          <cell r="E311" t="str">
            <v>N</v>
          </cell>
          <cell r="I311">
            <v>2.0299999999999998</v>
          </cell>
          <cell r="J311">
            <v>62.47</v>
          </cell>
          <cell r="K311">
            <v>64.5</v>
          </cell>
          <cell r="P311">
            <v>7</v>
          </cell>
        </row>
        <row r="312">
          <cell r="B312">
            <v>120</v>
          </cell>
          <cell r="C312">
            <v>22</v>
          </cell>
          <cell r="D312">
            <v>41.28</v>
          </cell>
          <cell r="E312" t="str">
            <v>N</v>
          </cell>
          <cell r="I312">
            <v>2.23</v>
          </cell>
          <cell r="J312">
            <v>84.76</v>
          </cell>
          <cell r="K312">
            <v>86.990000000000009</v>
          </cell>
          <cell r="P312">
            <v>8</v>
          </cell>
        </row>
        <row r="313">
          <cell r="B313">
            <v>120</v>
          </cell>
          <cell r="C313">
            <v>24</v>
          </cell>
          <cell r="D313">
            <v>46.02</v>
          </cell>
          <cell r="E313" t="str">
            <v>N</v>
          </cell>
          <cell r="I313">
            <v>2.4300000000000002</v>
          </cell>
          <cell r="J313">
            <v>98.07</v>
          </cell>
          <cell r="K313">
            <v>100.5</v>
          </cell>
          <cell r="P313">
            <v>8</v>
          </cell>
        </row>
        <row r="314">
          <cell r="B314">
            <v>140</v>
          </cell>
          <cell r="C314">
            <v>8</v>
          </cell>
          <cell r="D314">
            <v>20.62</v>
          </cell>
          <cell r="E314">
            <v>2</v>
          </cell>
          <cell r="I314">
            <v>0.81</v>
          </cell>
          <cell r="J314">
            <v>10.130000000000001</v>
          </cell>
          <cell r="K314">
            <v>10.940000000000001</v>
          </cell>
          <cell r="P314">
            <v>4</v>
          </cell>
        </row>
        <row r="315">
          <cell r="B315">
            <v>140</v>
          </cell>
          <cell r="C315">
            <v>10</v>
          </cell>
          <cell r="D315">
            <v>25.4</v>
          </cell>
          <cell r="E315" t="str">
            <v>N</v>
          </cell>
          <cell r="I315">
            <v>1.01</v>
          </cell>
          <cell r="J315">
            <v>18.48</v>
          </cell>
          <cell r="K315">
            <v>19.490000000000002</v>
          </cell>
          <cell r="P315">
            <v>4</v>
          </cell>
        </row>
        <row r="316">
          <cell r="B316">
            <v>140</v>
          </cell>
          <cell r="C316">
            <v>12</v>
          </cell>
          <cell r="D316">
            <v>28.58</v>
          </cell>
          <cell r="E316" t="str">
            <v>N</v>
          </cell>
          <cell r="I316">
            <v>1.22</v>
          </cell>
          <cell r="J316">
            <v>25.78</v>
          </cell>
          <cell r="K316">
            <v>27</v>
          </cell>
          <cell r="P316">
            <v>6</v>
          </cell>
        </row>
        <row r="317">
          <cell r="B317">
            <v>140</v>
          </cell>
          <cell r="C317">
            <v>14</v>
          </cell>
          <cell r="D317">
            <v>31.75</v>
          </cell>
          <cell r="E317" t="str">
            <v>N</v>
          </cell>
          <cell r="I317">
            <v>1.42</v>
          </cell>
          <cell r="J317">
            <v>31.58</v>
          </cell>
          <cell r="K317">
            <v>33</v>
          </cell>
          <cell r="P317">
            <v>6</v>
          </cell>
        </row>
        <row r="318">
          <cell r="B318">
            <v>140</v>
          </cell>
          <cell r="C318">
            <v>16</v>
          </cell>
          <cell r="D318">
            <v>36.53</v>
          </cell>
          <cell r="E318" t="str">
            <v>N</v>
          </cell>
          <cell r="I318">
            <v>1.62</v>
          </cell>
          <cell r="J318">
            <v>44.87</v>
          </cell>
          <cell r="K318">
            <v>46.489999999999995</v>
          </cell>
          <cell r="P318">
            <v>6</v>
          </cell>
        </row>
        <row r="319">
          <cell r="B319">
            <v>140</v>
          </cell>
          <cell r="C319">
            <v>18</v>
          </cell>
          <cell r="D319">
            <v>39.67</v>
          </cell>
          <cell r="E319" t="str">
            <v>N</v>
          </cell>
          <cell r="I319">
            <v>1.82</v>
          </cell>
          <cell r="J319">
            <v>59.68</v>
          </cell>
          <cell r="K319">
            <v>61.5</v>
          </cell>
          <cell r="P319">
            <v>6</v>
          </cell>
        </row>
        <row r="320">
          <cell r="B320">
            <v>140</v>
          </cell>
          <cell r="C320">
            <v>20</v>
          </cell>
          <cell r="D320">
            <v>44.45</v>
          </cell>
          <cell r="E320" t="str">
            <v>N</v>
          </cell>
          <cell r="I320">
            <v>2.0299999999999998</v>
          </cell>
          <cell r="J320">
            <v>78.959999999999994</v>
          </cell>
          <cell r="K320">
            <v>80.989999999999995</v>
          </cell>
          <cell r="P320">
            <v>7</v>
          </cell>
        </row>
        <row r="321">
          <cell r="B321">
            <v>140</v>
          </cell>
          <cell r="C321">
            <v>22</v>
          </cell>
          <cell r="D321">
            <v>47.63</v>
          </cell>
          <cell r="E321" t="str">
            <v>N</v>
          </cell>
          <cell r="I321">
            <v>2.23</v>
          </cell>
          <cell r="J321">
            <v>108.77</v>
          </cell>
          <cell r="K321">
            <v>111</v>
          </cell>
          <cell r="P321">
            <v>8</v>
          </cell>
        </row>
        <row r="322">
          <cell r="B322">
            <v>140</v>
          </cell>
          <cell r="C322">
            <v>24</v>
          </cell>
          <cell r="D322">
            <v>52.37</v>
          </cell>
          <cell r="E322" t="str">
            <v>N</v>
          </cell>
          <cell r="I322">
            <v>2.4300000000000002</v>
          </cell>
          <cell r="J322">
            <v>126.57</v>
          </cell>
          <cell r="K322">
            <v>129</v>
          </cell>
          <cell r="P322">
            <v>8</v>
          </cell>
        </row>
        <row r="323">
          <cell r="B323">
            <v>160</v>
          </cell>
          <cell r="C323">
            <v>0.5</v>
          </cell>
          <cell r="D323">
            <v>4.78</v>
          </cell>
          <cell r="E323">
            <v>1</v>
          </cell>
          <cell r="I323">
            <v>7.0000000000000007E-2</v>
          </cell>
          <cell r="J323">
            <v>0.08</v>
          </cell>
          <cell r="K323">
            <v>0.15000000000000002</v>
          </cell>
          <cell r="P323">
            <v>2</v>
          </cell>
        </row>
        <row r="324">
          <cell r="B324">
            <v>160</v>
          </cell>
          <cell r="C324">
            <v>0.5</v>
          </cell>
          <cell r="D324">
            <v>4.78</v>
          </cell>
          <cell r="E324">
            <v>1</v>
          </cell>
          <cell r="I324">
            <v>7.0000000000000007E-2</v>
          </cell>
          <cell r="J324">
            <v>0.08</v>
          </cell>
          <cell r="K324">
            <v>0.15000000000000002</v>
          </cell>
          <cell r="P324">
            <v>2</v>
          </cell>
        </row>
        <row r="325">
          <cell r="B325">
            <v>160</v>
          </cell>
          <cell r="C325">
            <v>0.5</v>
          </cell>
          <cell r="D325">
            <v>4.78</v>
          </cell>
          <cell r="E325">
            <v>1</v>
          </cell>
          <cell r="I325">
            <v>7.0000000000000007E-2</v>
          </cell>
          <cell r="J325">
            <v>0.08</v>
          </cell>
          <cell r="K325">
            <v>0.15000000000000002</v>
          </cell>
          <cell r="P325">
            <v>2</v>
          </cell>
        </row>
        <row r="326">
          <cell r="B326">
            <v>160</v>
          </cell>
          <cell r="C326">
            <v>0.75</v>
          </cell>
          <cell r="D326">
            <v>5.56</v>
          </cell>
          <cell r="E326">
            <v>1</v>
          </cell>
          <cell r="I326">
            <v>0.08</v>
          </cell>
          <cell r="J326">
            <v>7.0000000000000007E-2</v>
          </cell>
          <cell r="K326">
            <v>0.15000000000000002</v>
          </cell>
          <cell r="P326">
            <v>2</v>
          </cell>
        </row>
        <row r="327">
          <cell r="B327">
            <v>160</v>
          </cell>
          <cell r="C327">
            <v>0.75</v>
          </cell>
          <cell r="D327">
            <v>5.56</v>
          </cell>
          <cell r="E327">
            <v>1</v>
          </cell>
          <cell r="I327">
            <v>0.08</v>
          </cell>
          <cell r="J327">
            <v>7.0000000000000007E-2</v>
          </cell>
          <cell r="K327">
            <v>0.15000000000000002</v>
          </cell>
          <cell r="P327">
            <v>2</v>
          </cell>
        </row>
        <row r="328">
          <cell r="B328">
            <v>160</v>
          </cell>
          <cell r="C328">
            <v>0.75</v>
          </cell>
          <cell r="D328">
            <v>5.56</v>
          </cell>
          <cell r="E328">
            <v>1</v>
          </cell>
          <cell r="I328">
            <v>0.08</v>
          </cell>
          <cell r="J328">
            <v>7.0000000000000007E-2</v>
          </cell>
          <cell r="K328">
            <v>0.15000000000000002</v>
          </cell>
          <cell r="P328">
            <v>2</v>
          </cell>
        </row>
        <row r="329">
          <cell r="B329">
            <v>160</v>
          </cell>
          <cell r="C329">
            <v>1</v>
          </cell>
          <cell r="D329">
            <v>6.35</v>
          </cell>
          <cell r="E329">
            <v>1</v>
          </cell>
          <cell r="I329">
            <v>0.1</v>
          </cell>
          <cell r="J329">
            <v>0.35</v>
          </cell>
          <cell r="K329">
            <v>0.44999999999999996</v>
          </cell>
          <cell r="P329">
            <v>2</v>
          </cell>
        </row>
        <row r="330">
          <cell r="B330">
            <v>160</v>
          </cell>
          <cell r="C330">
            <v>1</v>
          </cell>
          <cell r="D330">
            <v>6.35</v>
          </cell>
          <cell r="E330">
            <v>1</v>
          </cell>
          <cell r="I330">
            <v>0.1</v>
          </cell>
          <cell r="J330">
            <v>0.35</v>
          </cell>
          <cell r="K330">
            <v>0.44999999999999996</v>
          </cell>
          <cell r="P330">
            <v>2</v>
          </cell>
        </row>
        <row r="331">
          <cell r="B331">
            <v>160</v>
          </cell>
          <cell r="C331">
            <v>1</v>
          </cell>
          <cell r="D331">
            <v>6.35</v>
          </cell>
          <cell r="E331">
            <v>1</v>
          </cell>
          <cell r="I331">
            <v>0.1</v>
          </cell>
          <cell r="J331">
            <v>0.35</v>
          </cell>
          <cell r="K331">
            <v>0.44999999999999996</v>
          </cell>
          <cell r="P331">
            <v>2</v>
          </cell>
        </row>
        <row r="332">
          <cell r="B332">
            <v>160</v>
          </cell>
          <cell r="C332">
            <v>1.25</v>
          </cell>
          <cell r="D332">
            <v>6.35</v>
          </cell>
          <cell r="E332">
            <v>1</v>
          </cell>
          <cell r="I332">
            <v>0.13</v>
          </cell>
          <cell r="J332">
            <v>0.32</v>
          </cell>
          <cell r="K332">
            <v>0.45</v>
          </cell>
          <cell r="P332">
            <v>2</v>
          </cell>
        </row>
        <row r="333">
          <cell r="B333">
            <v>160</v>
          </cell>
          <cell r="C333">
            <v>1.25</v>
          </cell>
          <cell r="D333">
            <v>6.35</v>
          </cell>
          <cell r="E333">
            <v>1</v>
          </cell>
          <cell r="I333">
            <v>0.13</v>
          </cell>
          <cell r="J333">
            <v>0.32</v>
          </cell>
          <cell r="K333">
            <v>0.45</v>
          </cell>
          <cell r="P333">
            <v>2</v>
          </cell>
        </row>
        <row r="334">
          <cell r="B334">
            <v>160</v>
          </cell>
          <cell r="C334">
            <v>1.25</v>
          </cell>
          <cell r="D334">
            <v>6.35</v>
          </cell>
          <cell r="E334">
            <v>1</v>
          </cell>
          <cell r="I334">
            <v>0.13</v>
          </cell>
          <cell r="J334">
            <v>0.32</v>
          </cell>
          <cell r="K334">
            <v>0.45</v>
          </cell>
          <cell r="P334">
            <v>2</v>
          </cell>
        </row>
        <row r="335">
          <cell r="B335">
            <v>160</v>
          </cell>
          <cell r="C335">
            <v>1.5</v>
          </cell>
          <cell r="D335">
            <v>7.14</v>
          </cell>
          <cell r="E335">
            <v>1</v>
          </cell>
          <cell r="I335">
            <v>0.15</v>
          </cell>
          <cell r="J335">
            <v>0.45</v>
          </cell>
          <cell r="K335">
            <v>0.6</v>
          </cell>
          <cell r="P335">
            <v>2</v>
          </cell>
        </row>
        <row r="336">
          <cell r="B336">
            <v>160</v>
          </cell>
          <cell r="C336">
            <v>1.5</v>
          </cell>
          <cell r="D336">
            <v>7.14</v>
          </cell>
          <cell r="E336">
            <v>1</v>
          </cell>
          <cell r="I336">
            <v>0.15</v>
          </cell>
          <cell r="J336">
            <v>0.45</v>
          </cell>
          <cell r="K336">
            <v>0.6</v>
          </cell>
          <cell r="P336">
            <v>2</v>
          </cell>
        </row>
        <row r="337">
          <cell r="B337">
            <v>160</v>
          </cell>
          <cell r="C337">
            <v>1.5</v>
          </cell>
          <cell r="D337">
            <v>7.14</v>
          </cell>
          <cell r="E337">
            <v>1</v>
          </cell>
          <cell r="I337">
            <v>0.15</v>
          </cell>
          <cell r="J337">
            <v>0.45</v>
          </cell>
          <cell r="K337">
            <v>0.6</v>
          </cell>
          <cell r="P337">
            <v>2</v>
          </cell>
        </row>
        <row r="338">
          <cell r="B338">
            <v>160</v>
          </cell>
          <cell r="C338">
            <v>2</v>
          </cell>
          <cell r="D338">
            <v>8.74</v>
          </cell>
          <cell r="E338">
            <v>1</v>
          </cell>
          <cell r="I338">
            <v>0.2</v>
          </cell>
          <cell r="J338">
            <v>0.7</v>
          </cell>
          <cell r="K338">
            <v>0.89999999999999991</v>
          </cell>
          <cell r="P338">
            <v>4</v>
          </cell>
        </row>
        <row r="339">
          <cell r="B339">
            <v>160</v>
          </cell>
          <cell r="C339">
            <v>2</v>
          </cell>
          <cell r="D339">
            <v>8.74</v>
          </cell>
          <cell r="E339">
            <v>1</v>
          </cell>
          <cell r="I339">
            <v>0.2</v>
          </cell>
          <cell r="J339">
            <v>0.7</v>
          </cell>
          <cell r="K339">
            <v>0.89999999999999991</v>
          </cell>
          <cell r="P339">
            <v>4</v>
          </cell>
        </row>
        <row r="340">
          <cell r="B340">
            <v>160</v>
          </cell>
          <cell r="C340">
            <v>2</v>
          </cell>
          <cell r="D340">
            <v>8.74</v>
          </cell>
          <cell r="E340">
            <v>1</v>
          </cell>
          <cell r="I340">
            <v>0.2</v>
          </cell>
          <cell r="J340">
            <v>0.7</v>
          </cell>
          <cell r="K340">
            <v>0.89999999999999991</v>
          </cell>
          <cell r="P340">
            <v>4</v>
          </cell>
        </row>
        <row r="341">
          <cell r="B341">
            <v>160</v>
          </cell>
          <cell r="C341">
            <v>2.5</v>
          </cell>
          <cell r="D341">
            <v>9.5299999999999994</v>
          </cell>
          <cell r="E341">
            <v>1</v>
          </cell>
          <cell r="I341">
            <v>0.25</v>
          </cell>
          <cell r="J341">
            <v>0.8</v>
          </cell>
          <cell r="K341">
            <v>1.05</v>
          </cell>
          <cell r="P341">
            <v>4</v>
          </cell>
        </row>
        <row r="342">
          <cell r="B342">
            <v>160</v>
          </cell>
          <cell r="C342">
            <v>3</v>
          </cell>
          <cell r="D342">
            <v>11.13</v>
          </cell>
          <cell r="E342">
            <v>1.25</v>
          </cell>
          <cell r="I342">
            <v>0.3</v>
          </cell>
          <cell r="J342">
            <v>1.5</v>
          </cell>
          <cell r="K342">
            <v>1.8</v>
          </cell>
          <cell r="P342">
            <v>4</v>
          </cell>
        </row>
        <row r="343">
          <cell r="B343">
            <v>160</v>
          </cell>
          <cell r="C343">
            <v>4</v>
          </cell>
          <cell r="D343">
            <v>13.49</v>
          </cell>
          <cell r="E343">
            <v>1.25</v>
          </cell>
          <cell r="I343">
            <v>0.41</v>
          </cell>
          <cell r="J343">
            <v>2.59</v>
          </cell>
          <cell r="K343">
            <v>3</v>
          </cell>
          <cell r="P343">
            <v>4</v>
          </cell>
        </row>
        <row r="344">
          <cell r="B344">
            <v>160</v>
          </cell>
          <cell r="C344">
            <v>5</v>
          </cell>
          <cell r="D344">
            <v>15.88</v>
          </cell>
          <cell r="E344">
            <v>1.5</v>
          </cell>
          <cell r="F344">
            <v>0</v>
          </cell>
          <cell r="I344">
            <v>0.51</v>
          </cell>
          <cell r="J344">
            <v>4.29</v>
          </cell>
          <cell r="K344">
            <v>4.8</v>
          </cell>
          <cell r="L344">
            <v>4</v>
          </cell>
          <cell r="O344">
            <v>160</v>
          </cell>
          <cell r="P344">
            <v>4</v>
          </cell>
          <cell r="Q344">
            <v>0</v>
          </cell>
          <cell r="R344">
            <v>7.2784507436844332E-312</v>
          </cell>
        </row>
        <row r="345">
          <cell r="B345">
            <v>160</v>
          </cell>
          <cell r="C345">
            <v>6</v>
          </cell>
          <cell r="D345">
            <v>18.260000000000002</v>
          </cell>
          <cell r="E345">
            <v>1.5</v>
          </cell>
          <cell r="I345">
            <v>0.61</v>
          </cell>
          <cell r="J345">
            <v>7.04</v>
          </cell>
          <cell r="K345">
            <v>7.65</v>
          </cell>
          <cell r="P345">
            <v>4</v>
          </cell>
        </row>
        <row r="346">
          <cell r="B346">
            <v>160</v>
          </cell>
          <cell r="C346">
            <v>8</v>
          </cell>
          <cell r="D346">
            <v>23.01</v>
          </cell>
          <cell r="E346">
            <v>2</v>
          </cell>
          <cell r="I346">
            <v>0.81</v>
          </cell>
          <cell r="J346">
            <v>11.19</v>
          </cell>
          <cell r="K346">
            <v>12</v>
          </cell>
          <cell r="P346">
            <v>4</v>
          </cell>
        </row>
        <row r="347">
          <cell r="B347">
            <v>160</v>
          </cell>
          <cell r="C347">
            <v>10</v>
          </cell>
          <cell r="D347">
            <v>28.58</v>
          </cell>
          <cell r="E347" t="str">
            <v>N</v>
          </cell>
          <cell r="I347">
            <v>1.01</v>
          </cell>
          <cell r="J347">
            <v>21.48</v>
          </cell>
          <cell r="K347">
            <v>22.490000000000002</v>
          </cell>
          <cell r="P347">
            <v>4</v>
          </cell>
        </row>
        <row r="348">
          <cell r="B348">
            <v>160</v>
          </cell>
          <cell r="C348">
            <v>12</v>
          </cell>
          <cell r="D348">
            <v>33.32</v>
          </cell>
          <cell r="E348" t="str">
            <v>N</v>
          </cell>
          <cell r="I348">
            <v>1.22</v>
          </cell>
          <cell r="J348">
            <v>31.78</v>
          </cell>
          <cell r="K348">
            <v>33</v>
          </cell>
          <cell r="P348">
            <v>6</v>
          </cell>
        </row>
        <row r="349">
          <cell r="B349">
            <v>160</v>
          </cell>
          <cell r="C349">
            <v>14</v>
          </cell>
          <cell r="D349">
            <v>35.71</v>
          </cell>
          <cell r="E349" t="str">
            <v>N</v>
          </cell>
          <cell r="I349">
            <v>1.42</v>
          </cell>
          <cell r="J349">
            <v>39.07</v>
          </cell>
          <cell r="K349">
            <v>40.49</v>
          </cell>
          <cell r="P349">
            <v>6</v>
          </cell>
        </row>
        <row r="350">
          <cell r="B350">
            <v>160</v>
          </cell>
          <cell r="C350">
            <v>16</v>
          </cell>
          <cell r="D350">
            <v>40.49</v>
          </cell>
          <cell r="E350" t="str">
            <v>N</v>
          </cell>
          <cell r="I350">
            <v>1.62</v>
          </cell>
          <cell r="J350">
            <v>53.88</v>
          </cell>
          <cell r="K350">
            <v>55.5</v>
          </cell>
          <cell r="P350">
            <v>6</v>
          </cell>
        </row>
        <row r="351">
          <cell r="B351">
            <v>160</v>
          </cell>
          <cell r="C351">
            <v>18</v>
          </cell>
          <cell r="D351">
            <v>45.24</v>
          </cell>
          <cell r="E351" t="str">
            <v>N</v>
          </cell>
          <cell r="I351">
            <v>1.82</v>
          </cell>
          <cell r="J351">
            <v>71.680000000000007</v>
          </cell>
          <cell r="K351">
            <v>73.5</v>
          </cell>
          <cell r="P351">
            <v>6</v>
          </cell>
        </row>
        <row r="352">
          <cell r="B352">
            <v>160</v>
          </cell>
          <cell r="C352">
            <v>20</v>
          </cell>
          <cell r="D352">
            <v>50.01</v>
          </cell>
          <cell r="E352" t="str">
            <v>N</v>
          </cell>
          <cell r="I352">
            <v>2.0299999999999998</v>
          </cell>
          <cell r="J352">
            <v>93.97</v>
          </cell>
          <cell r="K352">
            <v>96</v>
          </cell>
          <cell r="P352">
            <v>7</v>
          </cell>
        </row>
        <row r="353">
          <cell r="B353">
            <v>160</v>
          </cell>
          <cell r="C353">
            <v>22</v>
          </cell>
          <cell r="D353">
            <v>53.98</v>
          </cell>
          <cell r="E353" t="str">
            <v>N</v>
          </cell>
          <cell r="I353">
            <v>2.23</v>
          </cell>
          <cell r="J353">
            <v>132.77000000000001</v>
          </cell>
          <cell r="K353">
            <v>135</v>
          </cell>
          <cell r="P353">
            <v>8</v>
          </cell>
        </row>
        <row r="354">
          <cell r="B354">
            <v>160</v>
          </cell>
          <cell r="C354">
            <v>24</v>
          </cell>
          <cell r="D354">
            <v>59.54</v>
          </cell>
          <cell r="E354" t="str">
            <v>N</v>
          </cell>
          <cell r="I354">
            <v>2.4300000000000002</v>
          </cell>
          <cell r="J354">
            <v>162.56</v>
          </cell>
          <cell r="K354">
            <v>164.99</v>
          </cell>
          <cell r="P354">
            <v>8</v>
          </cell>
        </row>
        <row r="355">
          <cell r="B355" t="str">
            <v>STD</v>
          </cell>
          <cell r="C355">
            <v>0.125</v>
          </cell>
          <cell r="D355">
            <v>1.73</v>
          </cell>
          <cell r="E355">
            <v>1</v>
          </cell>
          <cell r="I355">
            <v>7.0000000000000007E-2</v>
          </cell>
          <cell r="K355">
            <v>7.0000000000000007E-2</v>
          </cell>
          <cell r="P355">
            <v>2</v>
          </cell>
        </row>
        <row r="356">
          <cell r="B356" t="str">
            <v>STD</v>
          </cell>
          <cell r="C356">
            <v>0.125</v>
          </cell>
          <cell r="D356">
            <v>1.73</v>
          </cell>
          <cell r="E356">
            <v>1</v>
          </cell>
          <cell r="I356">
            <v>7.0000000000000007E-2</v>
          </cell>
          <cell r="K356">
            <v>7.0000000000000007E-2</v>
          </cell>
          <cell r="P356">
            <v>2</v>
          </cell>
        </row>
        <row r="357">
          <cell r="B357" t="str">
            <v>STD</v>
          </cell>
          <cell r="C357">
            <v>0.125</v>
          </cell>
          <cell r="D357">
            <v>1.73</v>
          </cell>
          <cell r="E357">
            <v>1</v>
          </cell>
          <cell r="I357">
            <v>7.0000000000000007E-2</v>
          </cell>
          <cell r="K357">
            <v>7.0000000000000007E-2</v>
          </cell>
          <cell r="P357">
            <v>2</v>
          </cell>
        </row>
        <row r="358">
          <cell r="B358" t="str">
            <v>STD</v>
          </cell>
          <cell r="C358">
            <v>0.25</v>
          </cell>
          <cell r="D358">
            <v>2.2400000000000002</v>
          </cell>
          <cell r="E358">
            <v>1</v>
          </cell>
          <cell r="I358">
            <v>7.0000000000000007E-2</v>
          </cell>
          <cell r="K358">
            <v>7.0000000000000007E-2</v>
          </cell>
          <cell r="P358">
            <v>2</v>
          </cell>
        </row>
        <row r="359">
          <cell r="B359" t="str">
            <v>STD</v>
          </cell>
          <cell r="C359">
            <v>0.25</v>
          </cell>
          <cell r="D359">
            <v>2.2400000000000002</v>
          </cell>
          <cell r="E359">
            <v>1</v>
          </cell>
          <cell r="I359">
            <v>7.0000000000000007E-2</v>
          </cell>
          <cell r="K359">
            <v>7.0000000000000007E-2</v>
          </cell>
          <cell r="P359">
            <v>2</v>
          </cell>
        </row>
        <row r="360">
          <cell r="B360" t="str">
            <v>STD</v>
          </cell>
          <cell r="C360">
            <v>0.25</v>
          </cell>
          <cell r="D360">
            <v>2.2400000000000002</v>
          </cell>
          <cell r="E360">
            <v>1</v>
          </cell>
          <cell r="I360">
            <v>7.0000000000000007E-2</v>
          </cell>
          <cell r="K360">
            <v>7.0000000000000007E-2</v>
          </cell>
          <cell r="P360">
            <v>2</v>
          </cell>
        </row>
        <row r="361">
          <cell r="B361" t="str">
            <v>STD</v>
          </cell>
          <cell r="C361">
            <v>0.375</v>
          </cell>
          <cell r="D361">
            <v>2.31</v>
          </cell>
          <cell r="E361">
            <v>1</v>
          </cell>
          <cell r="I361">
            <v>7.0000000000000007E-2</v>
          </cell>
          <cell r="J361">
            <v>0</v>
          </cell>
          <cell r="K361">
            <v>7.0000000000000007E-2</v>
          </cell>
          <cell r="P361">
            <v>2</v>
          </cell>
        </row>
        <row r="362">
          <cell r="B362" t="str">
            <v>STD</v>
          </cell>
          <cell r="C362">
            <v>0.375</v>
          </cell>
          <cell r="D362">
            <v>2.31</v>
          </cell>
          <cell r="E362">
            <v>1</v>
          </cell>
          <cell r="I362">
            <v>7.0000000000000007E-2</v>
          </cell>
          <cell r="J362">
            <v>0</v>
          </cell>
          <cell r="K362">
            <v>7.0000000000000007E-2</v>
          </cell>
          <cell r="P362">
            <v>2</v>
          </cell>
        </row>
        <row r="363">
          <cell r="B363" t="str">
            <v>STD</v>
          </cell>
          <cell r="C363">
            <v>0.375</v>
          </cell>
          <cell r="D363">
            <v>2.31</v>
          </cell>
          <cell r="E363">
            <v>1</v>
          </cell>
          <cell r="I363">
            <v>7.0000000000000007E-2</v>
          </cell>
          <cell r="J363">
            <v>0</v>
          </cell>
          <cell r="K363">
            <v>7.0000000000000007E-2</v>
          </cell>
          <cell r="P363">
            <v>2</v>
          </cell>
        </row>
        <row r="364">
          <cell r="B364" t="str">
            <v>STD</v>
          </cell>
          <cell r="C364">
            <v>0.5</v>
          </cell>
          <cell r="D364">
            <v>2.77</v>
          </cell>
          <cell r="E364">
            <v>1</v>
          </cell>
          <cell r="I364">
            <v>7.0000000000000007E-2</v>
          </cell>
          <cell r="J364">
            <v>0</v>
          </cell>
          <cell r="K364">
            <v>7.0000000000000007E-2</v>
          </cell>
          <cell r="P364">
            <v>2</v>
          </cell>
        </row>
        <row r="365">
          <cell r="B365" t="str">
            <v>STD</v>
          </cell>
          <cell r="C365">
            <v>0.5</v>
          </cell>
          <cell r="D365">
            <v>2.77</v>
          </cell>
          <cell r="E365">
            <v>1</v>
          </cell>
          <cell r="I365">
            <v>7.0000000000000007E-2</v>
          </cell>
          <cell r="J365">
            <v>0</v>
          </cell>
          <cell r="K365">
            <v>7.0000000000000007E-2</v>
          </cell>
          <cell r="P365">
            <v>2</v>
          </cell>
        </row>
        <row r="366">
          <cell r="B366" t="str">
            <v>STD</v>
          </cell>
          <cell r="C366">
            <v>0.5</v>
          </cell>
          <cell r="D366">
            <v>2.77</v>
          </cell>
          <cell r="E366">
            <v>1</v>
          </cell>
          <cell r="I366">
            <v>7.0000000000000007E-2</v>
          </cell>
          <cell r="J366">
            <v>0</v>
          </cell>
          <cell r="K366">
            <v>7.0000000000000007E-2</v>
          </cell>
          <cell r="P366">
            <v>2</v>
          </cell>
        </row>
        <row r="367">
          <cell r="B367" t="str">
            <v>STD</v>
          </cell>
          <cell r="C367">
            <v>0.75</v>
          </cell>
          <cell r="D367">
            <v>2.87</v>
          </cell>
          <cell r="E367">
            <v>1</v>
          </cell>
          <cell r="I367">
            <v>7.0000000000000007E-2</v>
          </cell>
          <cell r="J367">
            <v>0</v>
          </cell>
          <cell r="K367">
            <v>7.0000000000000007E-2</v>
          </cell>
          <cell r="P367">
            <v>2</v>
          </cell>
        </row>
        <row r="368">
          <cell r="B368" t="str">
            <v>STD</v>
          </cell>
          <cell r="C368">
            <v>0.75</v>
          </cell>
          <cell r="D368">
            <v>2.87</v>
          </cell>
          <cell r="E368">
            <v>1</v>
          </cell>
          <cell r="I368">
            <v>7.0000000000000007E-2</v>
          </cell>
          <cell r="J368">
            <v>0</v>
          </cell>
          <cell r="K368">
            <v>7.0000000000000007E-2</v>
          </cell>
          <cell r="P368">
            <v>2</v>
          </cell>
        </row>
        <row r="369">
          <cell r="B369" t="str">
            <v>STD</v>
          </cell>
          <cell r="C369">
            <v>0.75</v>
          </cell>
          <cell r="D369">
            <v>2.87</v>
          </cell>
          <cell r="E369">
            <v>1</v>
          </cell>
          <cell r="I369">
            <v>7.0000000000000007E-2</v>
          </cell>
          <cell r="J369">
            <v>0</v>
          </cell>
          <cell r="K369">
            <v>7.0000000000000007E-2</v>
          </cell>
          <cell r="P369">
            <v>2</v>
          </cell>
        </row>
        <row r="370">
          <cell r="B370" t="str">
            <v>STD</v>
          </cell>
          <cell r="C370">
            <v>1</v>
          </cell>
          <cell r="D370">
            <v>3.38</v>
          </cell>
          <cell r="E370">
            <v>1</v>
          </cell>
          <cell r="I370">
            <v>0.12</v>
          </cell>
          <cell r="J370">
            <v>0</v>
          </cell>
          <cell r="K370">
            <v>0.12</v>
          </cell>
          <cell r="P370">
            <v>2</v>
          </cell>
        </row>
        <row r="371">
          <cell r="B371" t="str">
            <v>STD</v>
          </cell>
          <cell r="C371">
            <v>1</v>
          </cell>
          <cell r="D371">
            <v>3.38</v>
          </cell>
          <cell r="E371">
            <v>1</v>
          </cell>
          <cell r="I371">
            <v>0.12</v>
          </cell>
          <cell r="J371">
            <v>0</v>
          </cell>
          <cell r="K371">
            <v>0.12</v>
          </cell>
          <cell r="P371">
            <v>2</v>
          </cell>
        </row>
        <row r="372">
          <cell r="B372" t="str">
            <v>STD</v>
          </cell>
          <cell r="C372">
            <v>1</v>
          </cell>
          <cell r="D372">
            <v>3.38</v>
          </cell>
          <cell r="E372">
            <v>1</v>
          </cell>
          <cell r="I372">
            <v>0.12</v>
          </cell>
          <cell r="J372">
            <v>0</v>
          </cell>
          <cell r="K372">
            <v>0.12</v>
          </cell>
          <cell r="P372">
            <v>2</v>
          </cell>
        </row>
        <row r="373">
          <cell r="B373" t="str">
            <v>STD</v>
          </cell>
          <cell r="C373">
            <v>1.25</v>
          </cell>
          <cell r="D373">
            <v>3.56</v>
          </cell>
          <cell r="E373">
            <v>1</v>
          </cell>
          <cell r="I373">
            <v>0.15</v>
          </cell>
          <cell r="K373">
            <v>0.15</v>
          </cell>
          <cell r="P373">
            <v>2</v>
          </cell>
        </row>
        <row r="374">
          <cell r="B374" t="str">
            <v>STD</v>
          </cell>
          <cell r="C374">
            <v>1.25</v>
          </cell>
          <cell r="D374">
            <v>3.56</v>
          </cell>
          <cell r="E374">
            <v>1</v>
          </cell>
          <cell r="I374">
            <v>0.15</v>
          </cell>
          <cell r="K374">
            <v>0.15</v>
          </cell>
          <cell r="P374">
            <v>2</v>
          </cell>
        </row>
        <row r="375">
          <cell r="B375" t="str">
            <v>STD</v>
          </cell>
          <cell r="C375">
            <v>1.25</v>
          </cell>
          <cell r="D375">
            <v>3.56</v>
          </cell>
          <cell r="E375">
            <v>1</v>
          </cell>
          <cell r="I375">
            <v>0.15</v>
          </cell>
          <cell r="J375">
            <v>0</v>
          </cell>
          <cell r="K375">
            <v>0.15</v>
          </cell>
          <cell r="P375">
            <v>2</v>
          </cell>
        </row>
        <row r="376">
          <cell r="B376" t="str">
            <v>STD</v>
          </cell>
          <cell r="C376">
            <v>1.5</v>
          </cell>
          <cell r="D376">
            <v>3.68</v>
          </cell>
          <cell r="E376">
            <v>1</v>
          </cell>
          <cell r="I376">
            <v>0.15</v>
          </cell>
          <cell r="J376">
            <v>0</v>
          </cell>
          <cell r="K376">
            <v>0.15</v>
          </cell>
          <cell r="P376">
            <v>2</v>
          </cell>
        </row>
        <row r="377">
          <cell r="B377" t="str">
            <v>STD</v>
          </cell>
          <cell r="C377">
            <v>1.5</v>
          </cell>
          <cell r="D377">
            <v>3.68</v>
          </cell>
          <cell r="E377">
            <v>1</v>
          </cell>
          <cell r="I377">
            <v>0.15</v>
          </cell>
          <cell r="J377">
            <v>0</v>
          </cell>
          <cell r="K377">
            <v>0.15</v>
          </cell>
          <cell r="P377">
            <v>2</v>
          </cell>
        </row>
        <row r="378">
          <cell r="B378" t="str">
            <v>STD</v>
          </cell>
          <cell r="C378">
            <v>1.5</v>
          </cell>
          <cell r="D378">
            <v>3.68</v>
          </cell>
          <cell r="E378">
            <v>1</v>
          </cell>
          <cell r="I378">
            <v>0.15</v>
          </cell>
          <cell r="J378">
            <v>0</v>
          </cell>
          <cell r="K378">
            <v>0.15</v>
          </cell>
          <cell r="P378">
            <v>2</v>
          </cell>
        </row>
        <row r="379">
          <cell r="B379" t="str">
            <v>STD</v>
          </cell>
          <cell r="C379">
            <v>2</v>
          </cell>
          <cell r="D379">
            <v>3.91</v>
          </cell>
          <cell r="E379">
            <v>1</v>
          </cell>
          <cell r="I379">
            <v>0.3</v>
          </cell>
          <cell r="J379">
            <v>0</v>
          </cell>
          <cell r="K379">
            <v>0.3</v>
          </cell>
          <cell r="P379">
            <v>2</v>
          </cell>
        </row>
        <row r="380">
          <cell r="B380" t="str">
            <v>STD</v>
          </cell>
          <cell r="C380">
            <v>2</v>
          </cell>
          <cell r="D380">
            <v>3.91</v>
          </cell>
          <cell r="E380">
            <v>1</v>
          </cell>
          <cell r="I380">
            <v>0.3</v>
          </cell>
          <cell r="J380">
            <v>0</v>
          </cell>
          <cell r="K380">
            <v>0.3</v>
          </cell>
          <cell r="P380">
            <v>2</v>
          </cell>
        </row>
        <row r="381">
          <cell r="B381" t="str">
            <v>STD</v>
          </cell>
          <cell r="C381">
            <v>2</v>
          </cell>
          <cell r="D381">
            <v>3.91</v>
          </cell>
          <cell r="E381">
            <v>1</v>
          </cell>
          <cell r="I381">
            <v>0.3</v>
          </cell>
          <cell r="J381">
            <v>0</v>
          </cell>
          <cell r="K381">
            <v>0.3</v>
          </cell>
          <cell r="P381">
            <v>2</v>
          </cell>
        </row>
        <row r="382">
          <cell r="B382" t="str">
            <v>STD</v>
          </cell>
          <cell r="C382">
            <v>2.5</v>
          </cell>
          <cell r="D382">
            <v>5.16</v>
          </cell>
          <cell r="E382">
            <v>1</v>
          </cell>
          <cell r="I382">
            <v>0.25</v>
          </cell>
          <cell r="J382">
            <v>0.2</v>
          </cell>
          <cell r="K382">
            <v>0.45</v>
          </cell>
          <cell r="P382">
            <v>2</v>
          </cell>
        </row>
        <row r="383">
          <cell r="B383" t="str">
            <v>STD</v>
          </cell>
          <cell r="C383">
            <v>3</v>
          </cell>
          <cell r="D383">
            <v>5.49</v>
          </cell>
          <cell r="E383">
            <v>1</v>
          </cell>
          <cell r="I383">
            <v>0.3</v>
          </cell>
          <cell r="J383">
            <v>0.3</v>
          </cell>
          <cell r="K383">
            <v>0.6</v>
          </cell>
          <cell r="P383">
            <v>2</v>
          </cell>
        </row>
        <row r="384">
          <cell r="B384" t="str">
            <v>STD</v>
          </cell>
          <cell r="C384">
            <v>3.5</v>
          </cell>
          <cell r="D384">
            <v>5.74</v>
          </cell>
          <cell r="E384">
            <v>1</v>
          </cell>
          <cell r="I384">
            <v>0.35</v>
          </cell>
          <cell r="J384">
            <v>0.4</v>
          </cell>
          <cell r="K384">
            <v>0.75</v>
          </cell>
          <cell r="P384">
            <v>3</v>
          </cell>
        </row>
        <row r="385">
          <cell r="B385" t="str">
            <v>STD</v>
          </cell>
          <cell r="C385">
            <v>4</v>
          </cell>
          <cell r="D385">
            <v>6.02</v>
          </cell>
          <cell r="E385">
            <v>1</v>
          </cell>
          <cell r="I385">
            <v>0.41</v>
          </cell>
          <cell r="J385">
            <v>0.49</v>
          </cell>
          <cell r="K385">
            <v>0.89999999999999991</v>
          </cell>
          <cell r="P385">
            <v>3</v>
          </cell>
        </row>
        <row r="386">
          <cell r="B386" t="str">
            <v>STD</v>
          </cell>
          <cell r="C386">
            <v>5</v>
          </cell>
          <cell r="D386">
            <v>6.55</v>
          </cell>
          <cell r="E386">
            <v>1</v>
          </cell>
          <cell r="I386">
            <v>0.51</v>
          </cell>
          <cell r="J386">
            <v>0.54</v>
          </cell>
          <cell r="K386">
            <v>1.05</v>
          </cell>
          <cell r="P386">
            <v>4</v>
          </cell>
        </row>
        <row r="387">
          <cell r="B387" t="str">
            <v>STD</v>
          </cell>
          <cell r="C387">
            <v>6</v>
          </cell>
          <cell r="D387">
            <v>7.11</v>
          </cell>
          <cell r="E387">
            <v>1</v>
          </cell>
          <cell r="I387">
            <v>0.61</v>
          </cell>
          <cell r="J387">
            <v>1.04</v>
          </cell>
          <cell r="K387">
            <v>1.65</v>
          </cell>
          <cell r="P387">
            <v>4</v>
          </cell>
        </row>
        <row r="388">
          <cell r="B388" t="str">
            <v>STD</v>
          </cell>
          <cell r="C388">
            <v>8</v>
          </cell>
          <cell r="D388">
            <v>8.18</v>
          </cell>
          <cell r="E388">
            <v>1</v>
          </cell>
          <cell r="I388">
            <v>0.81</v>
          </cell>
          <cell r="J388">
            <v>1.73</v>
          </cell>
          <cell r="K388">
            <v>2.54</v>
          </cell>
          <cell r="P388">
            <v>4</v>
          </cell>
        </row>
        <row r="389">
          <cell r="B389" t="str">
            <v>STD</v>
          </cell>
          <cell r="C389">
            <v>10</v>
          </cell>
          <cell r="D389">
            <v>9.27</v>
          </cell>
          <cell r="E389">
            <v>1</v>
          </cell>
          <cell r="I389">
            <v>1.01</v>
          </cell>
          <cell r="J389">
            <v>3.04</v>
          </cell>
          <cell r="K389">
            <v>4.05</v>
          </cell>
          <cell r="P389">
            <v>4</v>
          </cell>
        </row>
        <row r="390">
          <cell r="B390" t="str">
            <v>STD</v>
          </cell>
          <cell r="C390">
            <v>12</v>
          </cell>
          <cell r="D390">
            <v>9.5299999999999994</v>
          </cell>
          <cell r="E390">
            <v>1</v>
          </cell>
          <cell r="I390">
            <v>1.22</v>
          </cell>
          <cell r="J390">
            <v>3.28</v>
          </cell>
          <cell r="K390">
            <v>4.5</v>
          </cell>
          <cell r="P390">
            <v>6</v>
          </cell>
        </row>
        <row r="391">
          <cell r="B391" t="str">
            <v>STD</v>
          </cell>
          <cell r="C391">
            <v>14</v>
          </cell>
          <cell r="D391">
            <v>9.5299999999999994</v>
          </cell>
          <cell r="E391">
            <v>1</v>
          </cell>
          <cell r="I391">
            <v>1.42</v>
          </cell>
          <cell r="J391">
            <v>3.97</v>
          </cell>
          <cell r="K391">
            <v>5.3900000000000006</v>
          </cell>
          <cell r="P391">
            <v>6</v>
          </cell>
        </row>
        <row r="392">
          <cell r="B392" t="str">
            <v>STD</v>
          </cell>
          <cell r="C392">
            <v>16</v>
          </cell>
          <cell r="D392">
            <v>9.5299999999999994</v>
          </cell>
          <cell r="E392">
            <v>1</v>
          </cell>
          <cell r="I392">
            <v>1.62</v>
          </cell>
          <cell r="J392">
            <v>4.68</v>
          </cell>
          <cell r="K392">
            <v>6.3</v>
          </cell>
          <cell r="P392">
            <v>6</v>
          </cell>
        </row>
        <row r="393">
          <cell r="B393" t="str">
            <v>STD</v>
          </cell>
          <cell r="C393">
            <v>18</v>
          </cell>
          <cell r="D393">
            <v>9.5299999999999994</v>
          </cell>
          <cell r="E393">
            <v>1</v>
          </cell>
          <cell r="I393">
            <v>1.82</v>
          </cell>
          <cell r="J393">
            <v>5.38</v>
          </cell>
          <cell r="K393">
            <v>7.2</v>
          </cell>
          <cell r="P393">
            <v>6</v>
          </cell>
        </row>
        <row r="394">
          <cell r="B394" t="str">
            <v>STD</v>
          </cell>
          <cell r="C394">
            <v>20</v>
          </cell>
          <cell r="D394">
            <v>9.5299999999999994</v>
          </cell>
          <cell r="E394">
            <v>1</v>
          </cell>
          <cell r="I394">
            <v>2.0299999999999998</v>
          </cell>
          <cell r="J394">
            <v>5.47</v>
          </cell>
          <cell r="K394">
            <v>7.5</v>
          </cell>
          <cell r="P394">
            <v>7</v>
          </cell>
        </row>
        <row r="395">
          <cell r="B395" t="str">
            <v>STD</v>
          </cell>
          <cell r="C395">
            <v>22</v>
          </cell>
          <cell r="D395">
            <v>9.5299999999999994</v>
          </cell>
          <cell r="E395">
            <v>1</v>
          </cell>
          <cell r="I395">
            <v>2.23</v>
          </cell>
          <cell r="J395">
            <v>6.47</v>
          </cell>
          <cell r="K395">
            <v>8.6999999999999993</v>
          </cell>
          <cell r="P395">
            <v>8</v>
          </cell>
        </row>
        <row r="396">
          <cell r="B396" t="str">
            <v>STD</v>
          </cell>
          <cell r="C396">
            <v>24</v>
          </cell>
          <cell r="D396">
            <v>9.5299999999999994</v>
          </cell>
          <cell r="E396">
            <v>1</v>
          </cell>
          <cell r="I396">
            <v>2.4300000000000002</v>
          </cell>
          <cell r="J396">
            <v>6.57</v>
          </cell>
          <cell r="K396">
            <v>9</v>
          </cell>
          <cell r="P396">
            <v>8</v>
          </cell>
        </row>
        <row r="397">
          <cell r="B397" t="str">
            <v>STD</v>
          </cell>
          <cell r="C397">
            <v>26</v>
          </cell>
          <cell r="D397">
            <v>9.5299999999999994</v>
          </cell>
          <cell r="E397">
            <v>1</v>
          </cell>
          <cell r="I397">
            <v>2.64</v>
          </cell>
          <cell r="J397">
            <v>7.7</v>
          </cell>
          <cell r="K397">
            <v>10.34</v>
          </cell>
          <cell r="P397">
            <v>9</v>
          </cell>
        </row>
        <row r="398">
          <cell r="B398" t="str">
            <v>STD</v>
          </cell>
          <cell r="C398">
            <v>28</v>
          </cell>
          <cell r="D398">
            <v>9.5299999999999994</v>
          </cell>
          <cell r="E398">
            <v>1</v>
          </cell>
          <cell r="I398">
            <v>2.84</v>
          </cell>
          <cell r="J398">
            <v>8.25</v>
          </cell>
          <cell r="K398">
            <v>11.09</v>
          </cell>
          <cell r="P398">
            <v>9</v>
          </cell>
        </row>
        <row r="399">
          <cell r="B399" t="str">
            <v>STD</v>
          </cell>
          <cell r="C399">
            <v>30</v>
          </cell>
          <cell r="D399">
            <v>9.5299999999999994</v>
          </cell>
          <cell r="E399">
            <v>1</v>
          </cell>
          <cell r="I399">
            <v>3.04</v>
          </cell>
          <cell r="J399">
            <v>8.9600000000000009</v>
          </cell>
          <cell r="K399">
            <v>12</v>
          </cell>
          <cell r="P399">
            <v>10</v>
          </cell>
        </row>
        <row r="400">
          <cell r="B400" t="str">
            <v>STD</v>
          </cell>
          <cell r="C400">
            <v>32</v>
          </cell>
          <cell r="D400">
            <v>9.5299999999999994</v>
          </cell>
          <cell r="E400">
            <v>1</v>
          </cell>
          <cell r="I400">
            <v>3.24</v>
          </cell>
          <cell r="J400">
            <v>9.51</v>
          </cell>
          <cell r="K400">
            <v>12.75</v>
          </cell>
          <cell r="P400">
            <v>11</v>
          </cell>
        </row>
        <row r="401">
          <cell r="B401" t="str">
            <v>STD</v>
          </cell>
          <cell r="C401">
            <v>34</v>
          </cell>
          <cell r="D401">
            <v>9.5299999999999994</v>
          </cell>
          <cell r="E401">
            <v>1</v>
          </cell>
          <cell r="I401">
            <v>3.45</v>
          </cell>
          <cell r="J401">
            <v>10.050000000000001</v>
          </cell>
          <cell r="K401">
            <v>13.5</v>
          </cell>
          <cell r="P401">
            <v>12</v>
          </cell>
        </row>
        <row r="402">
          <cell r="B402" t="str">
            <v>STD</v>
          </cell>
          <cell r="C402">
            <v>36</v>
          </cell>
          <cell r="D402">
            <v>9.5299999999999994</v>
          </cell>
          <cell r="E402">
            <v>1</v>
          </cell>
          <cell r="I402">
            <v>3.65</v>
          </cell>
          <cell r="J402">
            <v>10.6</v>
          </cell>
          <cell r="K402">
            <v>14.25</v>
          </cell>
          <cell r="P402">
            <v>12</v>
          </cell>
        </row>
        <row r="403">
          <cell r="B403" t="str">
            <v>STD</v>
          </cell>
          <cell r="C403">
            <v>38</v>
          </cell>
          <cell r="D403">
            <v>9.5299999999999994</v>
          </cell>
          <cell r="E403">
            <v>1</v>
          </cell>
          <cell r="I403">
            <v>3.85</v>
          </cell>
          <cell r="J403">
            <v>11.23</v>
          </cell>
          <cell r="K403">
            <v>15.08</v>
          </cell>
          <cell r="P403">
            <v>13</v>
          </cell>
        </row>
        <row r="404">
          <cell r="B404" t="str">
            <v>STD</v>
          </cell>
          <cell r="C404">
            <v>40</v>
          </cell>
          <cell r="D404">
            <v>9.5299999999999994</v>
          </cell>
          <cell r="E404">
            <v>1</v>
          </cell>
          <cell r="I404">
            <v>4.0599999999999996</v>
          </cell>
          <cell r="J404">
            <v>11.66</v>
          </cell>
          <cell r="K404">
            <v>15.719999999999999</v>
          </cell>
          <cell r="P404">
            <v>14</v>
          </cell>
        </row>
        <row r="405">
          <cell r="B405" t="str">
            <v>STD</v>
          </cell>
          <cell r="C405">
            <v>42</v>
          </cell>
          <cell r="D405">
            <v>9.5299999999999994</v>
          </cell>
          <cell r="E405">
            <v>1</v>
          </cell>
          <cell r="I405">
            <v>4.26</v>
          </cell>
          <cell r="J405">
            <v>12.24</v>
          </cell>
          <cell r="K405">
            <v>16.5</v>
          </cell>
          <cell r="P405">
            <v>14</v>
          </cell>
        </row>
        <row r="406">
          <cell r="B406" t="str">
            <v>STD</v>
          </cell>
          <cell r="C406">
            <v>44</v>
          </cell>
          <cell r="D406">
            <v>9.5299999999999994</v>
          </cell>
          <cell r="E406">
            <v>1</v>
          </cell>
          <cell r="I406">
            <v>4.47</v>
          </cell>
          <cell r="J406">
            <v>17.54</v>
          </cell>
          <cell r="K406">
            <v>22.009999999999998</v>
          </cell>
          <cell r="P406">
            <v>15</v>
          </cell>
        </row>
        <row r="407">
          <cell r="B407" t="str">
            <v>STD</v>
          </cell>
          <cell r="C407">
            <v>46</v>
          </cell>
          <cell r="D407">
            <v>9.5299999999999994</v>
          </cell>
          <cell r="E407">
            <v>1</v>
          </cell>
          <cell r="I407">
            <v>4.67</v>
          </cell>
          <cell r="J407">
            <v>18.329999999999998</v>
          </cell>
          <cell r="K407">
            <v>23</v>
          </cell>
          <cell r="P407">
            <v>16</v>
          </cell>
        </row>
        <row r="408">
          <cell r="B408" t="str">
            <v>STD</v>
          </cell>
          <cell r="C408">
            <v>48</v>
          </cell>
          <cell r="D408">
            <v>9.5299999999999994</v>
          </cell>
          <cell r="E408">
            <v>1</v>
          </cell>
          <cell r="I408">
            <v>4.87</v>
          </cell>
          <cell r="J408">
            <v>19.13</v>
          </cell>
          <cell r="K408">
            <v>24</v>
          </cell>
          <cell r="P408">
            <v>16</v>
          </cell>
        </row>
        <row r="409">
          <cell r="B409" t="str">
            <v xml:space="preserve">XS </v>
          </cell>
          <cell r="C409">
            <v>0.125</v>
          </cell>
          <cell r="D409">
            <v>2.41</v>
          </cell>
          <cell r="E409">
            <v>1</v>
          </cell>
          <cell r="I409">
            <v>7.0000000000000007E-2</v>
          </cell>
          <cell r="K409">
            <v>7.0000000000000007E-2</v>
          </cell>
          <cell r="P409">
            <v>2</v>
          </cell>
        </row>
        <row r="410">
          <cell r="B410" t="str">
            <v xml:space="preserve">XS </v>
          </cell>
          <cell r="C410">
            <v>0.125</v>
          </cell>
          <cell r="D410">
            <v>2.41</v>
          </cell>
          <cell r="E410">
            <v>1</v>
          </cell>
          <cell r="I410">
            <v>7.0000000000000007E-2</v>
          </cell>
          <cell r="K410">
            <v>7.0000000000000007E-2</v>
          </cell>
          <cell r="P410">
            <v>2</v>
          </cell>
        </row>
        <row r="411">
          <cell r="B411" t="str">
            <v xml:space="preserve">XS </v>
          </cell>
          <cell r="C411">
            <v>0.125</v>
          </cell>
          <cell r="D411">
            <v>2.41</v>
          </cell>
          <cell r="E411">
            <v>1</v>
          </cell>
          <cell r="I411">
            <v>7.0000000000000007E-2</v>
          </cell>
          <cell r="K411">
            <v>7.0000000000000007E-2</v>
          </cell>
          <cell r="P411">
            <v>2</v>
          </cell>
        </row>
        <row r="412">
          <cell r="B412" t="str">
            <v xml:space="preserve">XS </v>
          </cell>
          <cell r="C412">
            <v>0.25</v>
          </cell>
          <cell r="D412">
            <v>3.02</v>
          </cell>
          <cell r="E412">
            <v>1</v>
          </cell>
          <cell r="F412">
            <v>0</v>
          </cell>
          <cell r="I412">
            <v>7.0000000000000007E-2</v>
          </cell>
          <cell r="K412">
            <v>7.0000000000000007E-2</v>
          </cell>
          <cell r="P412">
            <v>2</v>
          </cell>
        </row>
        <row r="413">
          <cell r="B413" t="str">
            <v xml:space="preserve">XS </v>
          </cell>
          <cell r="C413">
            <v>0.25</v>
          </cell>
          <cell r="D413">
            <v>3.02</v>
          </cell>
          <cell r="E413">
            <v>1</v>
          </cell>
          <cell r="I413">
            <v>7.0000000000000007E-2</v>
          </cell>
          <cell r="K413">
            <v>7.0000000000000007E-2</v>
          </cell>
          <cell r="P413">
            <v>2</v>
          </cell>
        </row>
        <row r="414">
          <cell r="B414" t="str">
            <v xml:space="preserve">XS </v>
          </cell>
          <cell r="C414">
            <v>0.25</v>
          </cell>
          <cell r="D414">
            <v>3.02</v>
          </cell>
          <cell r="E414">
            <v>1</v>
          </cell>
          <cell r="I414">
            <v>7.0000000000000007E-2</v>
          </cell>
          <cell r="K414">
            <v>7.0000000000000007E-2</v>
          </cell>
          <cell r="P414">
            <v>2</v>
          </cell>
        </row>
        <row r="415">
          <cell r="B415" t="str">
            <v xml:space="preserve">XS </v>
          </cell>
          <cell r="C415">
            <v>0.375</v>
          </cell>
          <cell r="D415">
            <v>3.2</v>
          </cell>
          <cell r="E415">
            <v>1</v>
          </cell>
          <cell r="F415">
            <v>0</v>
          </cell>
          <cell r="G415">
            <v>0</v>
          </cell>
          <cell r="H415">
            <v>0</v>
          </cell>
          <cell r="I415">
            <v>7.0000000000000007E-2</v>
          </cell>
          <cell r="J415">
            <v>0</v>
          </cell>
          <cell r="K415">
            <v>7.0000000000000007E-2</v>
          </cell>
          <cell r="L415">
            <v>2</v>
          </cell>
          <cell r="M415">
            <v>0</v>
          </cell>
          <cell r="N415">
            <v>8.8062877131794293E-312</v>
          </cell>
          <cell r="O415" t="str">
            <v xml:space="preserve">XS </v>
          </cell>
          <cell r="P415">
            <v>2</v>
          </cell>
          <cell r="Q415">
            <v>3.2</v>
          </cell>
          <cell r="R415">
            <v>1</v>
          </cell>
        </row>
        <row r="416">
          <cell r="B416" t="str">
            <v xml:space="preserve">XS </v>
          </cell>
          <cell r="C416">
            <v>0.375</v>
          </cell>
          <cell r="D416">
            <v>3.2</v>
          </cell>
          <cell r="E416">
            <v>1</v>
          </cell>
          <cell r="I416">
            <v>7.0000000000000007E-2</v>
          </cell>
          <cell r="J416">
            <v>0</v>
          </cell>
          <cell r="K416">
            <v>7.0000000000000007E-2</v>
          </cell>
          <cell r="P416">
            <v>2</v>
          </cell>
        </row>
        <row r="417">
          <cell r="B417" t="str">
            <v xml:space="preserve">XS </v>
          </cell>
          <cell r="C417">
            <v>0.375</v>
          </cell>
          <cell r="D417">
            <v>3.2</v>
          </cell>
          <cell r="E417">
            <v>1</v>
          </cell>
          <cell r="I417">
            <v>7.0000000000000007E-2</v>
          </cell>
          <cell r="J417">
            <v>0</v>
          </cell>
          <cell r="K417">
            <v>7.0000000000000007E-2</v>
          </cell>
          <cell r="P417">
            <v>2</v>
          </cell>
        </row>
        <row r="418">
          <cell r="A418">
            <v>2</v>
          </cell>
          <cell r="B418" t="str">
            <v xml:space="preserve">XS </v>
          </cell>
          <cell r="C418">
            <v>0.5</v>
          </cell>
          <cell r="D418">
            <v>3.73</v>
          </cell>
          <cell r="E418">
            <v>1</v>
          </cell>
          <cell r="F418">
            <v>0</v>
          </cell>
          <cell r="G418">
            <v>0</v>
          </cell>
          <cell r="H418">
            <v>0</v>
          </cell>
          <cell r="I418">
            <v>7.0000000000000007E-2</v>
          </cell>
          <cell r="J418">
            <v>0</v>
          </cell>
          <cell r="K418">
            <v>7.0000000000000007E-2</v>
          </cell>
          <cell r="L418">
            <v>2</v>
          </cell>
          <cell r="M418">
            <v>0</v>
          </cell>
          <cell r="N418">
            <v>8.8699475869083874E-312</v>
          </cell>
          <cell r="O418" t="str">
            <v xml:space="preserve">XS </v>
          </cell>
          <cell r="P418">
            <v>2</v>
          </cell>
          <cell r="Q418">
            <v>3.73</v>
          </cell>
          <cell r="R418">
            <v>1</v>
          </cell>
        </row>
        <row r="419">
          <cell r="B419" t="str">
            <v xml:space="preserve">XS </v>
          </cell>
          <cell r="C419">
            <v>0.5</v>
          </cell>
          <cell r="D419">
            <v>3.73</v>
          </cell>
          <cell r="E419">
            <v>1</v>
          </cell>
          <cell r="F419">
            <v>0</v>
          </cell>
          <cell r="I419">
            <v>7.0000000000000007E-2</v>
          </cell>
          <cell r="J419">
            <v>0</v>
          </cell>
          <cell r="K419">
            <v>7.0000000000000007E-2</v>
          </cell>
          <cell r="P419">
            <v>2</v>
          </cell>
        </row>
        <row r="420">
          <cell r="B420" t="str">
            <v xml:space="preserve">XS </v>
          </cell>
          <cell r="C420">
            <v>0.5</v>
          </cell>
          <cell r="D420">
            <v>3.73</v>
          </cell>
          <cell r="E420">
            <v>1</v>
          </cell>
          <cell r="I420">
            <v>7.0000000000000007E-2</v>
          </cell>
          <cell r="J420">
            <v>0</v>
          </cell>
          <cell r="K420">
            <v>7.0000000000000007E-2</v>
          </cell>
          <cell r="P420">
            <v>2</v>
          </cell>
        </row>
        <row r="421">
          <cell r="B421" t="str">
            <v xml:space="preserve">XS </v>
          </cell>
          <cell r="C421">
            <v>0.75</v>
          </cell>
          <cell r="D421">
            <v>3.91</v>
          </cell>
          <cell r="E421">
            <v>1</v>
          </cell>
          <cell r="I421">
            <v>7.0000000000000007E-2</v>
          </cell>
          <cell r="J421">
            <v>0</v>
          </cell>
          <cell r="K421">
            <v>7.0000000000000007E-2</v>
          </cell>
          <cell r="P421">
            <v>2</v>
          </cell>
        </row>
        <row r="422">
          <cell r="B422" t="str">
            <v xml:space="preserve">XS </v>
          </cell>
          <cell r="C422">
            <v>0.75</v>
          </cell>
          <cell r="D422">
            <v>3.91</v>
          </cell>
          <cell r="E422">
            <v>1</v>
          </cell>
          <cell r="I422">
            <v>7.0000000000000007E-2</v>
          </cell>
          <cell r="J422">
            <v>0</v>
          </cell>
          <cell r="K422">
            <v>7.0000000000000007E-2</v>
          </cell>
          <cell r="P422">
            <v>2</v>
          </cell>
        </row>
        <row r="423">
          <cell r="B423" t="str">
            <v xml:space="preserve">XS </v>
          </cell>
          <cell r="C423">
            <v>0.75</v>
          </cell>
          <cell r="D423">
            <v>3.91</v>
          </cell>
          <cell r="E423">
            <v>1</v>
          </cell>
          <cell r="I423">
            <v>7.0000000000000007E-2</v>
          </cell>
          <cell r="J423">
            <v>0</v>
          </cell>
          <cell r="K423">
            <v>7.0000000000000007E-2</v>
          </cell>
          <cell r="P423">
            <v>2</v>
          </cell>
        </row>
        <row r="424">
          <cell r="B424" t="str">
            <v xml:space="preserve">XS </v>
          </cell>
          <cell r="C424">
            <v>1</v>
          </cell>
          <cell r="D424">
            <v>4.55</v>
          </cell>
          <cell r="E424">
            <v>1</v>
          </cell>
          <cell r="I424">
            <v>0.15</v>
          </cell>
          <cell r="J424">
            <v>0</v>
          </cell>
          <cell r="K424">
            <v>0.15</v>
          </cell>
          <cell r="P424">
            <v>2</v>
          </cell>
        </row>
        <row r="425">
          <cell r="B425" t="str">
            <v xml:space="preserve">XS </v>
          </cell>
          <cell r="C425">
            <v>1</v>
          </cell>
          <cell r="D425">
            <v>4.55</v>
          </cell>
          <cell r="E425">
            <v>1</v>
          </cell>
          <cell r="I425">
            <v>0.15</v>
          </cell>
          <cell r="J425">
            <v>0</v>
          </cell>
          <cell r="K425">
            <v>0.15</v>
          </cell>
          <cell r="P425">
            <v>2</v>
          </cell>
        </row>
        <row r="426">
          <cell r="B426" t="str">
            <v xml:space="preserve">XS </v>
          </cell>
          <cell r="C426">
            <v>1</v>
          </cell>
          <cell r="D426">
            <v>4.55</v>
          </cell>
          <cell r="E426">
            <v>1</v>
          </cell>
          <cell r="I426">
            <v>0.15</v>
          </cell>
          <cell r="J426">
            <v>0</v>
          </cell>
          <cell r="K426">
            <v>0.15</v>
          </cell>
          <cell r="P426">
            <v>2</v>
          </cell>
        </row>
        <row r="427">
          <cell r="B427" t="str">
            <v xml:space="preserve">XS </v>
          </cell>
          <cell r="C427">
            <v>1.25</v>
          </cell>
          <cell r="D427">
            <v>4.8499999999999996</v>
          </cell>
          <cell r="E427">
            <v>1</v>
          </cell>
          <cell r="I427">
            <v>0.13</v>
          </cell>
          <cell r="J427">
            <v>0.17</v>
          </cell>
          <cell r="K427">
            <v>0.30000000000000004</v>
          </cell>
          <cell r="P427">
            <v>2</v>
          </cell>
        </row>
        <row r="428">
          <cell r="B428" t="str">
            <v xml:space="preserve">XS </v>
          </cell>
          <cell r="C428">
            <v>1.25</v>
          </cell>
          <cell r="D428">
            <v>4.8499999999999996</v>
          </cell>
          <cell r="E428">
            <v>1</v>
          </cell>
          <cell r="I428">
            <v>0.13</v>
          </cell>
          <cell r="J428">
            <v>0.17</v>
          </cell>
          <cell r="K428">
            <v>0.30000000000000004</v>
          </cell>
          <cell r="P428">
            <v>2</v>
          </cell>
        </row>
        <row r="429">
          <cell r="B429" t="str">
            <v xml:space="preserve">XS </v>
          </cell>
          <cell r="C429">
            <v>1.25</v>
          </cell>
          <cell r="D429">
            <v>4.8499999999999996</v>
          </cell>
          <cell r="E429">
            <v>1</v>
          </cell>
          <cell r="F429">
            <v>0</v>
          </cell>
          <cell r="G429">
            <v>0</v>
          </cell>
          <cell r="H429">
            <v>0</v>
          </cell>
          <cell r="I429">
            <v>0.13</v>
          </cell>
          <cell r="J429">
            <v>0.17</v>
          </cell>
          <cell r="K429">
            <v>0.30000000000000004</v>
          </cell>
          <cell r="L429">
            <v>2</v>
          </cell>
          <cell r="M429">
            <v>0</v>
          </cell>
          <cell r="N429">
            <v>9.1033671239145674E-312</v>
          </cell>
          <cell r="O429" t="str">
            <v xml:space="preserve">XS </v>
          </cell>
          <cell r="P429">
            <v>2</v>
          </cell>
          <cell r="Q429">
            <v>0</v>
          </cell>
          <cell r="R429">
            <v>9.0821471660049147E-312</v>
          </cell>
        </row>
        <row r="430">
          <cell r="B430" t="str">
            <v xml:space="preserve">XS </v>
          </cell>
          <cell r="C430">
            <v>1.5</v>
          </cell>
          <cell r="D430">
            <v>5.08</v>
          </cell>
          <cell r="E430">
            <v>1</v>
          </cell>
          <cell r="I430">
            <v>0.15</v>
          </cell>
          <cell r="J430">
            <v>0.15</v>
          </cell>
          <cell r="K430">
            <v>0.3</v>
          </cell>
          <cell r="P430">
            <v>2</v>
          </cell>
        </row>
        <row r="431">
          <cell r="B431" t="str">
            <v xml:space="preserve">XS </v>
          </cell>
          <cell r="C431">
            <v>1.5</v>
          </cell>
          <cell r="D431">
            <v>5.08</v>
          </cell>
          <cell r="E431">
            <v>1</v>
          </cell>
          <cell r="I431">
            <v>0.15</v>
          </cell>
          <cell r="J431">
            <v>0.15</v>
          </cell>
          <cell r="K431">
            <v>0.3</v>
          </cell>
          <cell r="P431">
            <v>2</v>
          </cell>
        </row>
        <row r="432">
          <cell r="B432" t="str">
            <v xml:space="preserve">XS </v>
          </cell>
          <cell r="C432">
            <v>1.5</v>
          </cell>
          <cell r="D432">
            <v>5.08</v>
          </cell>
          <cell r="E432">
            <v>1</v>
          </cell>
          <cell r="I432">
            <v>0.15</v>
          </cell>
          <cell r="J432">
            <v>0.15</v>
          </cell>
          <cell r="K432">
            <v>0.3</v>
          </cell>
          <cell r="P432">
            <v>2</v>
          </cell>
        </row>
        <row r="433">
          <cell r="B433" t="str">
            <v xml:space="preserve">XS </v>
          </cell>
          <cell r="C433">
            <v>2</v>
          </cell>
          <cell r="D433">
            <v>5.54</v>
          </cell>
          <cell r="E433">
            <v>1</v>
          </cell>
          <cell r="I433">
            <v>0.2</v>
          </cell>
          <cell r="J433">
            <v>0.25</v>
          </cell>
          <cell r="K433">
            <v>0.45</v>
          </cell>
          <cell r="P433">
            <v>2</v>
          </cell>
        </row>
        <row r="434">
          <cell r="B434" t="str">
            <v xml:space="preserve">XS </v>
          </cell>
          <cell r="C434">
            <v>2</v>
          </cell>
          <cell r="D434">
            <v>5.54</v>
          </cell>
          <cell r="E434">
            <v>1</v>
          </cell>
          <cell r="I434">
            <v>0.2</v>
          </cell>
          <cell r="J434">
            <v>0.25</v>
          </cell>
          <cell r="K434">
            <v>0.45</v>
          </cell>
          <cell r="P434">
            <v>2</v>
          </cell>
        </row>
        <row r="435">
          <cell r="B435" t="str">
            <v xml:space="preserve">XS </v>
          </cell>
          <cell r="C435">
            <v>2</v>
          </cell>
          <cell r="D435">
            <v>5.54</v>
          </cell>
          <cell r="E435">
            <v>1</v>
          </cell>
          <cell r="I435">
            <v>0.2</v>
          </cell>
          <cell r="J435">
            <v>0.25</v>
          </cell>
          <cell r="K435">
            <v>0.45</v>
          </cell>
          <cell r="P435">
            <v>2</v>
          </cell>
        </row>
        <row r="436">
          <cell r="B436" t="str">
            <v xml:space="preserve">XS </v>
          </cell>
          <cell r="C436">
            <v>2.5</v>
          </cell>
          <cell r="D436">
            <v>7.01</v>
          </cell>
          <cell r="E436">
            <v>1</v>
          </cell>
          <cell r="I436">
            <v>0.25</v>
          </cell>
          <cell r="J436">
            <v>0.5</v>
          </cell>
          <cell r="K436">
            <v>0.75</v>
          </cell>
          <cell r="P436">
            <v>2</v>
          </cell>
        </row>
        <row r="437">
          <cell r="B437" t="str">
            <v xml:space="preserve">XS </v>
          </cell>
          <cell r="C437">
            <v>3</v>
          </cell>
          <cell r="D437">
            <v>7.62</v>
          </cell>
          <cell r="E437">
            <v>1</v>
          </cell>
          <cell r="I437">
            <v>0.3</v>
          </cell>
          <cell r="J437">
            <v>0.6</v>
          </cell>
          <cell r="K437">
            <v>0.89999999999999991</v>
          </cell>
          <cell r="P437">
            <v>2</v>
          </cell>
        </row>
        <row r="438">
          <cell r="B438" t="str">
            <v xml:space="preserve">XS </v>
          </cell>
          <cell r="C438">
            <v>3.5</v>
          </cell>
          <cell r="D438">
            <v>8.08</v>
          </cell>
          <cell r="E438">
            <v>1</v>
          </cell>
          <cell r="I438">
            <v>0.35</v>
          </cell>
          <cell r="J438">
            <v>0.85</v>
          </cell>
          <cell r="K438">
            <v>1.2</v>
          </cell>
          <cell r="P438">
            <v>3</v>
          </cell>
        </row>
        <row r="439">
          <cell r="B439" t="str">
            <v xml:space="preserve">XS </v>
          </cell>
          <cell r="C439">
            <v>4</v>
          </cell>
          <cell r="D439">
            <v>8.56</v>
          </cell>
          <cell r="E439">
            <v>1</v>
          </cell>
          <cell r="I439">
            <v>0.41</v>
          </cell>
          <cell r="J439">
            <v>0.93</v>
          </cell>
          <cell r="K439">
            <v>1.34</v>
          </cell>
          <cell r="P439">
            <v>3</v>
          </cell>
        </row>
        <row r="440">
          <cell r="B440" t="str">
            <v xml:space="preserve">XS </v>
          </cell>
          <cell r="C440">
            <v>5</v>
          </cell>
          <cell r="D440">
            <v>9.5299999999999994</v>
          </cell>
          <cell r="E440">
            <v>1</v>
          </cell>
          <cell r="F440">
            <v>0</v>
          </cell>
          <cell r="G440">
            <v>0</v>
          </cell>
          <cell r="H440">
            <v>0</v>
          </cell>
          <cell r="I440">
            <v>0.51</v>
          </cell>
          <cell r="J440">
            <v>1.59</v>
          </cell>
          <cell r="K440">
            <v>2.1</v>
          </cell>
          <cell r="L440">
            <v>4</v>
          </cell>
          <cell r="M440">
            <v>0</v>
          </cell>
          <cell r="N440">
            <v>9.3367866609207473E-312</v>
          </cell>
          <cell r="O440" t="str">
            <v xml:space="preserve">XS </v>
          </cell>
          <cell r="P440">
            <v>4</v>
          </cell>
          <cell r="Q440">
            <v>0</v>
          </cell>
          <cell r="R440">
            <v>9.3155667030110946E-312</v>
          </cell>
        </row>
        <row r="441">
          <cell r="B441" t="str">
            <v xml:space="preserve">XS </v>
          </cell>
          <cell r="C441">
            <v>6</v>
          </cell>
          <cell r="D441">
            <v>10.97</v>
          </cell>
          <cell r="E441">
            <v>1.25</v>
          </cell>
          <cell r="I441">
            <v>0.61</v>
          </cell>
          <cell r="J441">
            <v>2.69</v>
          </cell>
          <cell r="K441">
            <v>3.3</v>
          </cell>
          <cell r="P441">
            <v>4</v>
          </cell>
        </row>
        <row r="442">
          <cell r="B442" t="str">
            <v xml:space="preserve">XS </v>
          </cell>
          <cell r="C442">
            <v>8</v>
          </cell>
          <cell r="D442">
            <v>12.7</v>
          </cell>
          <cell r="E442">
            <v>1.25</v>
          </cell>
          <cell r="I442">
            <v>0.81</v>
          </cell>
          <cell r="J442">
            <v>4.58</v>
          </cell>
          <cell r="K442">
            <v>5.3900000000000006</v>
          </cell>
          <cell r="P442">
            <v>4</v>
          </cell>
        </row>
        <row r="443">
          <cell r="B443" t="str">
            <v xml:space="preserve">XS </v>
          </cell>
          <cell r="C443">
            <v>10</v>
          </cell>
          <cell r="D443">
            <v>12.7</v>
          </cell>
          <cell r="E443">
            <v>1.25</v>
          </cell>
          <cell r="I443">
            <v>1.01</v>
          </cell>
          <cell r="J443">
            <v>5.74</v>
          </cell>
          <cell r="K443">
            <v>6.75</v>
          </cell>
          <cell r="P443">
            <v>4</v>
          </cell>
        </row>
        <row r="444">
          <cell r="B444" t="str">
            <v xml:space="preserve">XS </v>
          </cell>
          <cell r="C444">
            <v>12</v>
          </cell>
          <cell r="D444">
            <v>12.7</v>
          </cell>
          <cell r="E444">
            <v>1.25</v>
          </cell>
          <cell r="I444">
            <v>1.22</v>
          </cell>
          <cell r="J444">
            <v>6.73</v>
          </cell>
          <cell r="K444">
            <v>7.95</v>
          </cell>
          <cell r="P444">
            <v>6</v>
          </cell>
        </row>
        <row r="445">
          <cell r="B445" t="str">
            <v xml:space="preserve">XS </v>
          </cell>
          <cell r="C445">
            <v>14</v>
          </cell>
          <cell r="D445">
            <v>12.7</v>
          </cell>
          <cell r="E445">
            <v>1.25</v>
          </cell>
          <cell r="I445">
            <v>1.42</v>
          </cell>
          <cell r="J445">
            <v>7.28</v>
          </cell>
          <cell r="K445">
            <v>8.6999999999999993</v>
          </cell>
          <cell r="P445">
            <v>6</v>
          </cell>
        </row>
        <row r="446">
          <cell r="B446" t="str">
            <v xml:space="preserve">XS </v>
          </cell>
          <cell r="C446">
            <v>16</v>
          </cell>
          <cell r="D446">
            <v>12.7</v>
          </cell>
          <cell r="E446">
            <v>1.25</v>
          </cell>
          <cell r="I446">
            <v>1.62</v>
          </cell>
          <cell r="J446">
            <v>8.42</v>
          </cell>
          <cell r="K446">
            <v>10.039999999999999</v>
          </cell>
          <cell r="P446">
            <v>6</v>
          </cell>
        </row>
        <row r="447">
          <cell r="B447" t="str">
            <v xml:space="preserve">XS </v>
          </cell>
          <cell r="C447">
            <v>18</v>
          </cell>
          <cell r="D447">
            <v>12.7</v>
          </cell>
          <cell r="E447">
            <v>1.25</v>
          </cell>
          <cell r="I447">
            <v>1.82</v>
          </cell>
          <cell r="J447">
            <v>9.42</v>
          </cell>
          <cell r="K447">
            <v>11.24</v>
          </cell>
          <cell r="P447">
            <v>6</v>
          </cell>
        </row>
        <row r="448">
          <cell r="B448" t="str">
            <v xml:space="preserve">XS </v>
          </cell>
          <cell r="C448">
            <v>20</v>
          </cell>
          <cell r="D448">
            <v>12.7</v>
          </cell>
          <cell r="E448">
            <v>1.25</v>
          </cell>
          <cell r="I448">
            <v>2.0299999999999998</v>
          </cell>
          <cell r="J448">
            <v>10.42</v>
          </cell>
          <cell r="K448">
            <v>12.45</v>
          </cell>
          <cell r="P448">
            <v>7</v>
          </cell>
        </row>
        <row r="449">
          <cell r="B449" t="str">
            <v xml:space="preserve">XS </v>
          </cell>
          <cell r="C449">
            <v>22</v>
          </cell>
          <cell r="D449">
            <v>12.7</v>
          </cell>
          <cell r="E449">
            <v>1.25</v>
          </cell>
          <cell r="I449">
            <v>2.23</v>
          </cell>
          <cell r="J449">
            <v>11.72</v>
          </cell>
          <cell r="K449">
            <v>13.950000000000001</v>
          </cell>
          <cell r="P449">
            <v>8</v>
          </cell>
        </row>
        <row r="450">
          <cell r="B450" t="str">
            <v xml:space="preserve">XS </v>
          </cell>
          <cell r="C450">
            <v>24</v>
          </cell>
          <cell r="D450">
            <v>12.7</v>
          </cell>
          <cell r="E450">
            <v>1.25</v>
          </cell>
          <cell r="I450">
            <v>2.4300000000000002</v>
          </cell>
          <cell r="J450">
            <v>12.57</v>
          </cell>
          <cell r="K450">
            <v>15</v>
          </cell>
          <cell r="P450">
            <v>8</v>
          </cell>
        </row>
        <row r="451">
          <cell r="B451" t="str">
            <v xml:space="preserve">XS </v>
          </cell>
          <cell r="C451">
            <v>26</v>
          </cell>
          <cell r="D451">
            <v>12.7</v>
          </cell>
          <cell r="E451">
            <v>1.25</v>
          </cell>
          <cell r="F451">
            <v>0</v>
          </cell>
          <cell r="G451">
            <v>0</v>
          </cell>
          <cell r="H451">
            <v>0</v>
          </cell>
          <cell r="I451">
            <v>2.64</v>
          </cell>
          <cell r="J451">
            <v>13.86</v>
          </cell>
          <cell r="K451">
            <v>16.5</v>
          </cell>
          <cell r="L451">
            <v>9</v>
          </cell>
          <cell r="M451">
            <v>0</v>
          </cell>
          <cell r="N451">
            <v>9.5702061979269273E-312</v>
          </cell>
          <cell r="O451" t="str">
            <v xml:space="preserve">XS </v>
          </cell>
          <cell r="P451">
            <v>9</v>
          </cell>
          <cell r="Q451">
            <v>0</v>
          </cell>
          <cell r="R451">
            <v>9.5489862400172746E-312</v>
          </cell>
        </row>
        <row r="452">
          <cell r="B452" t="str">
            <v xml:space="preserve">XS </v>
          </cell>
          <cell r="C452">
            <v>28</v>
          </cell>
          <cell r="D452">
            <v>12.7</v>
          </cell>
          <cell r="E452">
            <v>1.25</v>
          </cell>
          <cell r="I452">
            <v>2.84</v>
          </cell>
          <cell r="J452">
            <v>15.16</v>
          </cell>
          <cell r="K452">
            <v>18</v>
          </cell>
          <cell r="P452">
            <v>9</v>
          </cell>
        </row>
        <row r="453">
          <cell r="B453" t="str">
            <v xml:space="preserve">XS </v>
          </cell>
          <cell r="C453">
            <v>30</v>
          </cell>
          <cell r="D453">
            <v>12.7</v>
          </cell>
          <cell r="E453">
            <v>1.25</v>
          </cell>
          <cell r="I453">
            <v>3.04</v>
          </cell>
          <cell r="J453">
            <v>16.45</v>
          </cell>
          <cell r="K453">
            <v>19.489999999999998</v>
          </cell>
          <cell r="P453">
            <v>10</v>
          </cell>
        </row>
        <row r="454">
          <cell r="B454" t="str">
            <v xml:space="preserve">XS </v>
          </cell>
          <cell r="C454">
            <v>32</v>
          </cell>
          <cell r="D454">
            <v>12.7</v>
          </cell>
          <cell r="E454">
            <v>1.25</v>
          </cell>
          <cell r="I454">
            <v>3.24</v>
          </cell>
          <cell r="J454">
            <v>17.75</v>
          </cell>
          <cell r="K454">
            <v>20.990000000000002</v>
          </cell>
          <cell r="P454">
            <v>11</v>
          </cell>
        </row>
        <row r="455">
          <cell r="B455" t="str">
            <v xml:space="preserve">XS </v>
          </cell>
          <cell r="C455">
            <v>34</v>
          </cell>
          <cell r="D455">
            <v>12.7</v>
          </cell>
          <cell r="E455">
            <v>1.25</v>
          </cell>
          <cell r="I455">
            <v>3.45</v>
          </cell>
          <cell r="J455">
            <v>18.54</v>
          </cell>
          <cell r="K455">
            <v>21.99</v>
          </cell>
          <cell r="P455">
            <v>12</v>
          </cell>
        </row>
        <row r="456">
          <cell r="B456" t="str">
            <v xml:space="preserve">XS </v>
          </cell>
          <cell r="C456">
            <v>36</v>
          </cell>
          <cell r="D456">
            <v>12.7</v>
          </cell>
          <cell r="E456">
            <v>1.25</v>
          </cell>
          <cell r="I456">
            <v>3.65</v>
          </cell>
          <cell r="J456">
            <v>18.84</v>
          </cell>
          <cell r="K456">
            <v>22.49</v>
          </cell>
          <cell r="P456">
            <v>12</v>
          </cell>
        </row>
        <row r="457">
          <cell r="B457" t="str">
            <v xml:space="preserve">XS </v>
          </cell>
          <cell r="C457">
            <v>38</v>
          </cell>
          <cell r="D457">
            <v>12.7</v>
          </cell>
          <cell r="E457">
            <v>1.25</v>
          </cell>
          <cell r="I457">
            <v>3.85</v>
          </cell>
          <cell r="J457">
            <v>19.89</v>
          </cell>
          <cell r="K457">
            <v>23.740000000000002</v>
          </cell>
          <cell r="P457">
            <v>13</v>
          </cell>
        </row>
        <row r="458">
          <cell r="B458" t="str">
            <v xml:space="preserve">XS </v>
          </cell>
          <cell r="C458">
            <v>40</v>
          </cell>
          <cell r="D458">
            <v>12.7</v>
          </cell>
          <cell r="E458">
            <v>1.25</v>
          </cell>
          <cell r="I458">
            <v>4.0599999999999996</v>
          </cell>
          <cell r="J458">
            <v>21.66</v>
          </cell>
          <cell r="K458">
            <v>25.72</v>
          </cell>
          <cell r="P458">
            <v>14</v>
          </cell>
        </row>
        <row r="459">
          <cell r="B459" t="str">
            <v xml:space="preserve">XS </v>
          </cell>
          <cell r="C459">
            <v>42</v>
          </cell>
          <cell r="D459">
            <v>12.7</v>
          </cell>
          <cell r="E459">
            <v>1.25</v>
          </cell>
          <cell r="I459">
            <v>4.2600000000000282</v>
          </cell>
          <cell r="J459">
            <v>22.74</v>
          </cell>
          <cell r="K459">
            <v>27</v>
          </cell>
          <cell r="P459">
            <v>14</v>
          </cell>
        </row>
        <row r="460">
          <cell r="B460" t="str">
            <v xml:space="preserve">XS </v>
          </cell>
          <cell r="C460">
            <v>44</v>
          </cell>
          <cell r="D460">
            <v>12.7</v>
          </cell>
          <cell r="E460">
            <v>1.25</v>
          </cell>
          <cell r="I460">
            <v>4.47</v>
          </cell>
          <cell r="J460">
            <v>27.16</v>
          </cell>
          <cell r="K460">
            <v>31.63</v>
          </cell>
          <cell r="P460">
            <v>15</v>
          </cell>
        </row>
        <row r="461">
          <cell r="B461" t="str">
            <v xml:space="preserve">XS </v>
          </cell>
          <cell r="C461">
            <v>46</v>
          </cell>
          <cell r="D461">
            <v>12.7</v>
          </cell>
          <cell r="E461">
            <v>1.25</v>
          </cell>
          <cell r="I461">
            <v>4.67</v>
          </cell>
          <cell r="J461">
            <v>28.4</v>
          </cell>
          <cell r="K461">
            <v>33.07</v>
          </cell>
          <cell r="P461">
            <v>16</v>
          </cell>
        </row>
        <row r="462">
          <cell r="B462" t="str">
            <v xml:space="preserve">XS </v>
          </cell>
          <cell r="C462">
            <v>48</v>
          </cell>
          <cell r="D462">
            <v>12.7</v>
          </cell>
          <cell r="E462">
            <v>1.25</v>
          </cell>
          <cell r="I462">
            <v>4.87</v>
          </cell>
          <cell r="J462">
            <v>29.63</v>
          </cell>
          <cell r="K462">
            <v>34.5</v>
          </cell>
          <cell r="P462">
            <v>16</v>
          </cell>
        </row>
        <row r="463">
          <cell r="B463" t="str">
            <v>XXS</v>
          </cell>
          <cell r="C463">
            <v>0.5</v>
          </cell>
          <cell r="D463">
            <v>7.47</v>
          </cell>
          <cell r="E463">
            <v>1</v>
          </cell>
          <cell r="I463">
            <v>7.0000000000000007E-2</v>
          </cell>
          <cell r="J463">
            <v>0.23</v>
          </cell>
          <cell r="K463">
            <v>0.30000000000000004</v>
          </cell>
          <cell r="P463">
            <v>2</v>
          </cell>
        </row>
        <row r="464">
          <cell r="B464" t="str">
            <v>XXS</v>
          </cell>
          <cell r="C464">
            <v>0.5</v>
          </cell>
          <cell r="D464">
            <v>7.47</v>
          </cell>
          <cell r="E464">
            <v>1</v>
          </cell>
          <cell r="I464">
            <v>7.0000000000000007E-2</v>
          </cell>
          <cell r="J464">
            <v>0.23</v>
          </cell>
          <cell r="K464">
            <v>0.30000000000000004</v>
          </cell>
          <cell r="P464">
            <v>2</v>
          </cell>
        </row>
        <row r="465">
          <cell r="B465" t="str">
            <v>XXS</v>
          </cell>
          <cell r="C465">
            <v>0.5</v>
          </cell>
          <cell r="D465">
            <v>7.47</v>
          </cell>
          <cell r="E465">
            <v>1</v>
          </cell>
          <cell r="I465">
            <v>7.0000000000000007E-2</v>
          </cell>
          <cell r="J465">
            <v>0.23</v>
          </cell>
          <cell r="K465">
            <v>0.30000000000000004</v>
          </cell>
          <cell r="L465">
            <v>0</v>
          </cell>
          <cell r="M465">
            <v>0</v>
          </cell>
          <cell r="N465">
            <v>0</v>
          </cell>
          <cell r="O465">
            <v>0</v>
          </cell>
          <cell r="P465">
            <v>2</v>
          </cell>
          <cell r="Q465">
            <v>0</v>
          </cell>
          <cell r="R465">
            <v>0</v>
          </cell>
        </row>
        <row r="466">
          <cell r="B466" t="str">
            <v>XXS</v>
          </cell>
          <cell r="C466">
            <v>0.75</v>
          </cell>
          <cell r="D466">
            <v>7.82</v>
          </cell>
          <cell r="E466">
            <v>1</v>
          </cell>
          <cell r="I466">
            <v>0.08</v>
          </cell>
          <cell r="J466">
            <v>0.22</v>
          </cell>
          <cell r="K466">
            <v>0.3</v>
          </cell>
          <cell r="P466">
            <v>2</v>
          </cell>
        </row>
        <row r="467">
          <cell r="B467" t="str">
            <v>XXS</v>
          </cell>
          <cell r="C467">
            <v>0.75</v>
          </cell>
          <cell r="D467">
            <v>7.82</v>
          </cell>
          <cell r="E467">
            <v>1</v>
          </cell>
          <cell r="I467">
            <v>0.08</v>
          </cell>
          <cell r="J467">
            <v>0.22</v>
          </cell>
          <cell r="K467">
            <v>0.3</v>
          </cell>
          <cell r="P467">
            <v>2</v>
          </cell>
        </row>
        <row r="468">
          <cell r="B468" t="str">
            <v>XXS</v>
          </cell>
          <cell r="C468">
            <v>0.75</v>
          </cell>
          <cell r="D468">
            <v>7.82</v>
          </cell>
          <cell r="E468">
            <v>1</v>
          </cell>
          <cell r="I468">
            <v>0.08</v>
          </cell>
          <cell r="J468">
            <v>0.22</v>
          </cell>
          <cell r="K468">
            <v>0.3</v>
          </cell>
          <cell r="P468">
            <v>2</v>
          </cell>
        </row>
        <row r="469">
          <cell r="B469" t="str">
            <v>XXS</v>
          </cell>
          <cell r="C469">
            <v>1</v>
          </cell>
          <cell r="D469">
            <v>9.09</v>
          </cell>
          <cell r="E469">
            <v>1</v>
          </cell>
          <cell r="I469">
            <v>0.1</v>
          </cell>
          <cell r="J469">
            <v>0.5</v>
          </cell>
          <cell r="K469">
            <v>0.6</v>
          </cell>
          <cell r="P469">
            <v>2</v>
          </cell>
        </row>
        <row r="470">
          <cell r="B470" t="str">
            <v>XXS</v>
          </cell>
          <cell r="C470">
            <v>1</v>
          </cell>
          <cell r="D470">
            <v>9.09</v>
          </cell>
          <cell r="E470">
            <v>1</v>
          </cell>
          <cell r="I470">
            <v>0.1</v>
          </cell>
          <cell r="J470">
            <v>0.5</v>
          </cell>
          <cell r="K470">
            <v>0.6</v>
          </cell>
          <cell r="P470">
            <v>2</v>
          </cell>
        </row>
        <row r="471">
          <cell r="B471" t="str">
            <v>XXS</v>
          </cell>
          <cell r="C471">
            <v>1</v>
          </cell>
          <cell r="D471">
            <v>9.09</v>
          </cell>
          <cell r="E471">
            <v>1</v>
          </cell>
          <cell r="I471">
            <v>0.1</v>
          </cell>
          <cell r="J471">
            <v>0.5</v>
          </cell>
          <cell r="K471">
            <v>0.6</v>
          </cell>
          <cell r="P471">
            <v>2</v>
          </cell>
        </row>
        <row r="472">
          <cell r="B472" t="str">
            <v>XXS</v>
          </cell>
          <cell r="C472">
            <v>1.25</v>
          </cell>
          <cell r="D472">
            <v>9.6999999999999993</v>
          </cell>
          <cell r="E472">
            <v>1</v>
          </cell>
          <cell r="I472">
            <v>0.13</v>
          </cell>
          <cell r="J472">
            <v>0.67</v>
          </cell>
          <cell r="K472">
            <v>0.8</v>
          </cell>
          <cell r="P472">
            <v>2</v>
          </cell>
        </row>
        <row r="473">
          <cell r="B473" t="str">
            <v>XXS</v>
          </cell>
          <cell r="C473">
            <v>1.25</v>
          </cell>
          <cell r="D473">
            <v>9.6999999999999993</v>
          </cell>
          <cell r="E473">
            <v>1</v>
          </cell>
          <cell r="I473">
            <v>0.13</v>
          </cell>
          <cell r="J473">
            <v>0.67</v>
          </cell>
          <cell r="K473">
            <v>0.8</v>
          </cell>
          <cell r="P473">
            <v>2</v>
          </cell>
        </row>
        <row r="474">
          <cell r="B474" t="str">
            <v>XXS</v>
          </cell>
          <cell r="C474">
            <v>1.25</v>
          </cell>
          <cell r="D474">
            <v>9.6999999999999993</v>
          </cell>
          <cell r="E474">
            <v>1</v>
          </cell>
          <cell r="I474">
            <v>0.13</v>
          </cell>
          <cell r="J474">
            <v>0.67</v>
          </cell>
          <cell r="K474">
            <v>0.8</v>
          </cell>
          <cell r="P474">
            <v>2</v>
          </cell>
        </row>
        <row r="475">
          <cell r="B475" t="str">
            <v>XXS</v>
          </cell>
          <cell r="C475">
            <v>1.5</v>
          </cell>
          <cell r="D475">
            <v>10.15</v>
          </cell>
          <cell r="E475">
            <v>1.25</v>
          </cell>
          <cell r="I475">
            <v>0.15</v>
          </cell>
          <cell r="J475">
            <v>0.75</v>
          </cell>
          <cell r="K475">
            <v>0.9</v>
          </cell>
          <cell r="P475">
            <v>2</v>
          </cell>
        </row>
        <row r="476">
          <cell r="B476" t="str">
            <v>XXS</v>
          </cell>
          <cell r="C476">
            <v>1.5</v>
          </cell>
          <cell r="D476">
            <v>10.15</v>
          </cell>
          <cell r="E476">
            <v>1.25</v>
          </cell>
          <cell r="I476">
            <v>0.15</v>
          </cell>
          <cell r="J476">
            <v>0.75</v>
          </cell>
          <cell r="K476">
            <v>0.9</v>
          </cell>
          <cell r="P476">
            <v>2</v>
          </cell>
        </row>
        <row r="477">
          <cell r="B477" t="str">
            <v>XXS</v>
          </cell>
          <cell r="C477">
            <v>1.5</v>
          </cell>
          <cell r="D477">
            <v>10.15</v>
          </cell>
          <cell r="E477">
            <v>1.25</v>
          </cell>
          <cell r="I477">
            <v>0.15</v>
          </cell>
          <cell r="J477">
            <v>0.75</v>
          </cell>
          <cell r="K477">
            <v>0.9</v>
          </cell>
          <cell r="P477">
            <v>2</v>
          </cell>
        </row>
        <row r="478">
          <cell r="B478" t="str">
            <v>XXS</v>
          </cell>
          <cell r="C478">
            <v>2</v>
          </cell>
          <cell r="D478">
            <v>11.07</v>
          </cell>
          <cell r="E478">
            <v>1.25</v>
          </cell>
          <cell r="F478">
            <v>0</v>
          </cell>
          <cell r="I478">
            <v>0.2</v>
          </cell>
          <cell r="J478">
            <v>1</v>
          </cell>
          <cell r="K478">
            <v>1.2</v>
          </cell>
          <cell r="P478">
            <v>4</v>
          </cell>
        </row>
        <row r="479">
          <cell r="B479" t="str">
            <v>XXS</v>
          </cell>
          <cell r="C479">
            <v>2</v>
          </cell>
          <cell r="D479">
            <v>11.07</v>
          </cell>
          <cell r="E479">
            <v>1.25</v>
          </cell>
          <cell r="I479">
            <v>0.2</v>
          </cell>
          <cell r="J479">
            <v>1</v>
          </cell>
          <cell r="K479">
            <v>1.2</v>
          </cell>
          <cell r="P479">
            <v>4</v>
          </cell>
        </row>
        <row r="480">
          <cell r="B480" t="str">
            <v>XXS</v>
          </cell>
          <cell r="C480">
            <v>2</v>
          </cell>
          <cell r="D480">
            <v>11.07</v>
          </cell>
          <cell r="E480">
            <v>1.25</v>
          </cell>
          <cell r="I480">
            <v>0.2</v>
          </cell>
          <cell r="J480">
            <v>1</v>
          </cell>
          <cell r="K480">
            <v>1.2</v>
          </cell>
          <cell r="P480">
            <v>4</v>
          </cell>
        </row>
        <row r="481">
          <cell r="B481" t="str">
            <v>XXS</v>
          </cell>
          <cell r="C481">
            <v>2.5</v>
          </cell>
          <cell r="D481">
            <v>14.02</v>
          </cell>
          <cell r="E481">
            <v>1.25</v>
          </cell>
          <cell r="I481">
            <v>0.25</v>
          </cell>
          <cell r="J481">
            <v>1.7</v>
          </cell>
          <cell r="K481">
            <v>1.95</v>
          </cell>
          <cell r="P481">
            <v>4</v>
          </cell>
        </row>
        <row r="482">
          <cell r="B482" t="str">
            <v>XXS</v>
          </cell>
          <cell r="C482">
            <v>3</v>
          </cell>
          <cell r="D482">
            <v>15.24</v>
          </cell>
          <cell r="E482">
            <v>1.5</v>
          </cell>
          <cell r="I482">
            <v>0.3</v>
          </cell>
          <cell r="J482">
            <v>2.39</v>
          </cell>
          <cell r="K482">
            <v>2.69</v>
          </cell>
          <cell r="P482">
            <v>4</v>
          </cell>
        </row>
        <row r="483">
          <cell r="B483" t="str">
            <v>XXS</v>
          </cell>
          <cell r="C483">
            <v>4</v>
          </cell>
          <cell r="D483">
            <v>17.12</v>
          </cell>
          <cell r="E483">
            <v>1.5</v>
          </cell>
          <cell r="I483">
            <v>0.41</v>
          </cell>
          <cell r="J483">
            <v>4.09</v>
          </cell>
          <cell r="K483">
            <v>4.5</v>
          </cell>
          <cell r="P483">
            <v>4</v>
          </cell>
        </row>
        <row r="484">
          <cell r="B484" t="str">
            <v>XXS</v>
          </cell>
          <cell r="C484">
            <v>5</v>
          </cell>
          <cell r="D484">
            <v>19.05</v>
          </cell>
          <cell r="E484">
            <v>2</v>
          </cell>
          <cell r="I484">
            <v>0.51</v>
          </cell>
          <cell r="J484">
            <v>4.43</v>
          </cell>
          <cell r="K484">
            <v>4.9399999999999995</v>
          </cell>
          <cell r="P484">
            <v>4</v>
          </cell>
        </row>
        <row r="485">
          <cell r="B485" t="str">
            <v>XXS</v>
          </cell>
          <cell r="C485">
            <v>6</v>
          </cell>
          <cell r="D485">
            <v>21.95</v>
          </cell>
          <cell r="E485">
            <v>2</v>
          </cell>
          <cell r="I485">
            <v>0.61</v>
          </cell>
          <cell r="J485">
            <v>8.09</v>
          </cell>
          <cell r="K485">
            <v>8.6999999999999993</v>
          </cell>
          <cell r="P485">
            <v>4</v>
          </cell>
        </row>
        <row r="486">
          <cell r="B486" t="str">
            <v>XXS</v>
          </cell>
          <cell r="C486">
            <v>8</v>
          </cell>
          <cell r="D486">
            <v>22.23</v>
          </cell>
          <cell r="E486">
            <v>2</v>
          </cell>
          <cell r="I486">
            <v>0.81</v>
          </cell>
          <cell r="J486">
            <v>11.49</v>
          </cell>
          <cell r="K486">
            <v>12.3</v>
          </cell>
          <cell r="P486">
            <v>4</v>
          </cell>
        </row>
        <row r="487">
          <cell r="B487" t="str">
            <v>XXS</v>
          </cell>
          <cell r="C487">
            <v>10</v>
          </cell>
          <cell r="D487">
            <v>25.4</v>
          </cell>
          <cell r="E487" t="str">
            <v>N</v>
          </cell>
          <cell r="I487">
            <v>1.01</v>
          </cell>
          <cell r="J487">
            <v>18.489999999999998</v>
          </cell>
          <cell r="K487">
            <v>19.5</v>
          </cell>
          <cell r="P487">
            <v>4</v>
          </cell>
        </row>
        <row r="488">
          <cell r="B488" t="str">
            <v>XXS</v>
          </cell>
          <cell r="C488">
            <v>12</v>
          </cell>
          <cell r="D488">
            <v>25.4</v>
          </cell>
          <cell r="E488" t="str">
            <v>N</v>
          </cell>
          <cell r="I488">
            <v>1.22</v>
          </cell>
          <cell r="J488">
            <v>21.27</v>
          </cell>
          <cell r="K488">
            <v>22.49</v>
          </cell>
          <cell r="P488">
            <v>6</v>
          </cell>
        </row>
        <row r="489">
          <cell r="B489">
            <v>8.73</v>
          </cell>
          <cell r="C489">
            <v>64</v>
          </cell>
          <cell r="D489">
            <v>8.73</v>
          </cell>
          <cell r="E489">
            <v>1</v>
          </cell>
          <cell r="I489">
            <v>6.49</v>
          </cell>
          <cell r="J489">
            <v>20.29</v>
          </cell>
          <cell r="K489">
            <v>26.78</v>
          </cell>
          <cell r="P489">
            <v>21</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refreshError="1"/>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refreshError="1"/>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refreshError="1"/>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refreshError="1"/>
      <sheetData sheetId="385"/>
      <sheetData sheetId="386"/>
      <sheetData sheetId="387"/>
      <sheetData sheetId="388" refreshError="1"/>
      <sheetData sheetId="389" refreshError="1"/>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refreshError="1"/>
      <sheetData sheetId="404" refreshError="1"/>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refreshError="1"/>
      <sheetData sheetId="443"/>
      <sheetData sheetId="444"/>
      <sheetData sheetId="445" refreshError="1"/>
      <sheetData sheetId="446"/>
      <sheetData sheetId="447"/>
      <sheetData sheetId="448"/>
      <sheetData sheetId="449" refreshError="1"/>
      <sheetData sheetId="450" refreshError="1"/>
      <sheetData sheetId="451" refreshError="1"/>
      <sheetData sheetId="452"/>
      <sheetData sheetId="453"/>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5"/>
      <sheetName val="Sheet16"/>
      <sheetName val="Sheet17"/>
      <sheetName val="Sheet18"/>
      <sheetName val="Sheet20"/>
      <sheetName val="Sheet21"/>
      <sheetName val="Sheet22"/>
      <sheetName val="Sheet23"/>
      <sheetName val="Sheet24"/>
      <sheetName val="Sheet25"/>
      <sheetName val="Sheet26"/>
      <sheetName val="Sheet1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6"/>
      <sheetName val="Sheet5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5"/>
      <sheetName val="Sheet16"/>
      <sheetName val="Sheet17"/>
      <sheetName val="Sheet18"/>
      <sheetName val="Sheet20"/>
      <sheetName val="Sheet21"/>
      <sheetName val="Sheet22"/>
      <sheetName val="Sheet23"/>
      <sheetName val="Sheet24"/>
      <sheetName val="Sheet25"/>
      <sheetName val="Sheet1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i khoan"/>
      <sheetName val="So KT"/>
      <sheetName val="Module2"/>
      <sheetName val="Module1"/>
      <sheetName val="Module3"/>
      <sheetName val="Congty"/>
      <sheetName val="VPPN"/>
      <sheetName val="XN74"/>
      <sheetName val="XN54"/>
      <sheetName val="XN33"/>
      <sheetName val="NK96"/>
      <sheetName val="XL4Test5"/>
      <sheetName val="tong hop"/>
      <sheetName val="phan tich DG"/>
      <sheetName val="gia vat lieu"/>
      <sheetName val="gia xe may"/>
      <sheetName val="gia nhan cong"/>
      <sheetName val="28-9"/>
      <sheetName val="27-9"/>
      <sheetName val="26-9"/>
      <sheetName val="25-9"/>
      <sheetName val="24-9"/>
      <sheetName val="23-9"/>
      <sheetName val="22-9"/>
      <sheetName val="21-9"/>
      <sheetName val="20-9"/>
      <sheetName val="19-9"/>
      <sheetName val="18-9"/>
      <sheetName val="17-9"/>
      <sheetName val="16-9"/>
      <sheetName val="15-9"/>
      <sheetName val="14-9"/>
      <sheetName val="13-9"/>
      <sheetName val="12-9"/>
      <sheetName val="11-9"/>
      <sheetName val="10-9"/>
      <sheetName val="9-9"/>
      <sheetName val="8-9"/>
      <sheetName val="7-9"/>
      <sheetName val="6-9"/>
      <sheetName val="5-9"/>
      <sheetName val="4-9"/>
      <sheetName val="3-9"/>
      <sheetName val="2-9"/>
      <sheetName val="1-9"/>
      <sheetName val="30-8"/>
      <sheetName val="29-8"/>
      <sheetName val="28-8"/>
      <sheetName val="27-8"/>
      <sheetName val="26-8"/>
      <sheetName val="25-8"/>
      <sheetName val="24-8"/>
      <sheetName val="23-8"/>
      <sheetName val="22-8"/>
      <sheetName val="21-8"/>
      <sheetName val="20-8"/>
      <sheetName val="19-8"/>
      <sheetName val="18-8"/>
      <sheetName val="17-8"/>
      <sheetName val="16-8"/>
      <sheetName val="15-8"/>
      <sheetName val="14-8"/>
      <sheetName val="13-8"/>
      <sheetName val="12-8"/>
      <sheetName val="11-8"/>
      <sheetName val="10-8"/>
      <sheetName val="9-8"/>
      <sheetName val="8-8"/>
      <sheetName val="7-8"/>
      <sheetName val="6-8"/>
      <sheetName val="5-8"/>
      <sheetName val="4-8"/>
      <sheetName val="03-8"/>
      <sheetName val="02-8"/>
      <sheetName val="01-8"/>
      <sheetName val="31-7"/>
      <sheetName val="30-7"/>
      <sheetName val="29-7"/>
      <sheetName val="28-7"/>
      <sheetName val="mau"/>
      <sheetName val="00000000"/>
      <sheetName val="10000000"/>
      <sheetName val="Sheet2"/>
      <sheetName val="Sheet1"/>
      <sheetName val="THCP"/>
      <sheetName val="BQT"/>
      <sheetName val="RG"/>
      <sheetName val="Sheet3"/>
      <sheetName val="BCVT"/>
      <sheetName val="BKHD"/>
      <sheetName val="XL4Poppy"/>
      <sheetName val="400-415.37"/>
      <sheetName val="KL NR2"/>
      <sheetName val="NR2 565 PQ DQ"/>
      <sheetName val="565 DD"/>
      <sheetName val="M2-415.37"/>
      <sheetName val="Cong"/>
      <sheetName val="507 PQ"/>
      <sheetName val="507 DD"/>
      <sheetName val=" Subbase"/>
      <sheetName val="NR2"/>
      <sheetName val="Do Thi Tho M.M (1)"/>
      <sheetName val="Nguyen Van Ly M.M (2)"/>
      <sheetName val="Dinh Van Hai M.M (3)"/>
      <sheetName val="Tran Van Thai  M.M (4) "/>
      <sheetName val="Tran Thi lan  M.M (5) "/>
      <sheetName val="Pham Thi Thin  M.M (6)"/>
      <sheetName val="Pham Thi Thuong  M.M (7)"/>
      <sheetName val="le Thi Thuc  M.M (8)"/>
      <sheetName val="Ngo Van Nhan M.M (9)"/>
      <sheetName val="Le Tat Ve M.M (10)"/>
      <sheetName val="Le Tat Ve M.M (11)"/>
      <sheetName val="Le Thi Nhan M.M (12)"/>
      <sheetName val="Le Thi Nhan 12(2)"/>
      <sheetName val="Doan Van Chin 13(1)"/>
      <sheetName val="Doan Van Chin 13(2)"/>
      <sheetName val="Dinh Van Ranh 14(1)"/>
      <sheetName val="Nguyen Duy Lien 15(2)"/>
      <sheetName val="Le Huu Hanh 16(1)"/>
      <sheetName val="Le Huu Hanh 16(2)"/>
      <sheetName val="Le Tat Ve 17(2)"/>
      <sheetName val="Phung Thi Hien 18(1)"/>
      <sheetName val="Phung Thi Hien 18(2)"/>
      <sheetName val="Ngo Xuan Dap 19(2)"/>
      <sheetName val="Le Huu Hung 20(2)"/>
      <sheetName val="Le Tri An 21(2)"/>
      <sheetName val="Hoang Van Chuong 22(2)"/>
      <sheetName val="Le Thi Ly 23(2)"/>
      <sheetName val="Vu Dinh Tre 24(2)"/>
      <sheetName val="Le Huu Hoa 25(2)"/>
      <sheetName val="Le Tat Ve 26(2)"/>
      <sheetName val="Hoang Thi Binh 27(2)"/>
      <sheetName val="Hoang Thi Binh 28(2)"/>
      <sheetName val="Le Huu Thuy 29(2)"/>
      <sheetName val="Mau moi"/>
      <sheetName val="PV THIEU(2)"/>
      <sheetName val="NTMEN4(1)"/>
      <sheetName val="TN"/>
      <sheetName val="ND"/>
      <sheetName val="VL"/>
      <sheetName val="MTL$-INTER"/>
      <sheetName val="GVL"/>
      <sheetName val="tienluong"/>
      <sheetName val="KQHDKD"/>
      <sheetName val="KHOI_DONG"/>
      <sheetName val="Inctiettk"/>
      <sheetName val="cd taikhoan"/>
      <sheetName val="NK_CHUNG"/>
      <sheetName val="CD_PSINH"/>
      <sheetName val="CDKT"/>
      <sheetName val="MAKHACH"/>
      <sheetName val="TH_CNO"/>
      <sheetName val="NEW-PANEL"/>
      <sheetName val="Phu cap"/>
      <sheetName val="phu cap nam"/>
      <sheetName val="Mau 1 PGD"/>
      <sheetName val="Mau 2PGD"/>
      <sheetName val="Mau 3 PGD"/>
      <sheetName val="mau so 01A"/>
      <sheetName val="mau so 2"/>
      <sheetName val="mau so 3"/>
      <sheetName val="PCCM"/>
      <sheetName val="DOAM0654CAS"/>
      <sheetName val="hold5"/>
      <sheetName val="hold6"/>
      <sheetName val="VC"/>
      <sheetName val="chitiet"/>
      <sheetName val="C/ngty"/>
      <sheetName val=""/>
      <sheetName val="Phung Thi HIen 18(2_x0009_"/>
      <sheetName val="Le Tri An 2_x0011_(2)"/>
      <sheetName val="H/ang Van Chuong 22(2)"/>
      <sheetName val="Le_x0000_Huu Hoa 25(2)"/>
      <sheetName val="DI-ESTI"/>
      <sheetName val="Nguyen Duy Lien ႀ￸(2)"/>
      <sheetName val="Phung Thi HIen 18(2 "/>
      <sheetName val="Nguyen Duy Lien ??(2)"/>
      <sheetName val="Le"/>
      <sheetName val="DG chi tiet"/>
      <sheetName val="ଶᐭ8"/>
      <sheetName val="Le?Huu Hoa 25(2)"/>
      <sheetName val="klnd"/>
      <sheetName val="DTmd"/>
      <sheetName val="ptvt"/>
      <sheetName val="thnl"/>
      <sheetName val="htxl"/>
      <sheetName val="bvl"/>
      <sheetName val="kpct"/>
      <sheetName val="THKP"/>
      <sheetName val="Hoang Van Chuong _x0000_2(2)"/>
      <sheetName val="X_x0000_4Test5"/>
      <sheetName val="sat"/>
      <sheetName val="Le Huu Thuy 2_x0019_(2)"/>
      <sheetName val="DI_ESTI"/>
      <sheetName val="Le Tat Ve M.M (1ÿÿ"/>
      <sheetName val="Le ThÿÿNhan M.M (12)"/>
      <sheetName val="TT"/>
      <sheetName val="PTDG"/>
      <sheetName val="tra-vat-lieu"/>
      <sheetName val="Le Thi Ly 23(2_x0009_"/>
      <sheetName val="LIST"/>
      <sheetName val="C_ngty"/>
      <sheetName val="H_ang Van Chuong 22(2)"/>
      <sheetName val="Hoang Van Chuong "/>
      <sheetName val="X"/>
      <sheetName val="Nguyen Duy Lien __(2)"/>
      <sheetName val="T11,12-2001"/>
      <sheetName val="General"/>
      <sheetName val="XJ74"/>
      <sheetName val="Le Thi Nha_x0000__x0000_f_x0000__x0001__x0000__x0000_"/>
      <sheetName val="_x0002__x0000_"/>
      <sheetName val="BTH phi"/>
      <sheetName val="BLT phi"/>
      <sheetName val="phi,le phi"/>
      <sheetName val="Bien Lai TON"/>
      <sheetName val="BCQT "/>
      <sheetName val="Giay di duong"/>
      <sheetName val="BC QT cua tung ap"/>
      <sheetName val="GIAO CHI TIEU THU QUY 07"/>
      <sheetName val="BANG TONG HOP GIAY NOP TIEN"/>
      <sheetName val="MïJule2"/>
      <sheetName val="Hoang Van Chuong ?2(2)"/>
      <sheetName val="X?4Test5"/>
      <sheetName val="??8"/>
      <sheetName val="_x0011_3-8"/>
      <sheetName val="Girder"/>
      <sheetName val="SPL4"/>
      <sheetName val="Tra_bang"/>
      <sheetName val="Le_Huu Hoa 25(2)"/>
      <sheetName val="Hoang Van Chuong _2(2)"/>
      <sheetName val="X_4Test5"/>
      <sheetName val="ma_pt"/>
      <sheetName val="__8"/>
      <sheetName val="CSDL"/>
      <sheetName val="BK"/>
      <sheetName val="PNK"/>
      <sheetName val="PXK"/>
      <sheetName val="PTL"/>
      <sheetName val="NXT"/>
      <sheetName val="STH131"/>
      <sheetName val="MAU PX"/>
      <sheetName val="331"/>
      <sheetName val="Truot_nen"/>
      <sheetName val="DD 10KV"/>
      <sheetName val="NR2Ƞ565 PQ DQ"/>
      <sheetName val="Le Thi Nha"/>
      <sheetName val="IBASE"/>
      <sheetName val="Tai_khoan"/>
      <sheetName val="So_KT"/>
      <sheetName val="tong_hop"/>
      <sheetName val="phan_tich_DG"/>
      <sheetName val="gia_vat_lieu"/>
      <sheetName val="gia_xe_may"/>
      <sheetName val="gia_nhan_cong"/>
      <sheetName val="cd_taikhoan"/>
      <sheetName val="Do_Thi_Tho_M_M_(1)"/>
      <sheetName val="Nguyen_Van_Ly_M_M_(2)"/>
      <sheetName val="Dinh_Van_Hai_M_M_(3)"/>
      <sheetName val="Tran_Van_Thai__M_M_(4)_"/>
      <sheetName val="Tran_Thi_lan__M_M_(5)_"/>
      <sheetName val="Pham_Thi_Thin__M_M_(6)"/>
      <sheetName val="Pham_Thi_Thuong__M_M_(7)"/>
      <sheetName val="le_Thi_Thuc__M_M_(8)"/>
      <sheetName val="Ngo_Van_Nhan_M_M_(9)"/>
      <sheetName val="Le_Tat_Ve_M_M_(10)"/>
      <sheetName val="Le_Tat_Ve_M_M_(11)"/>
      <sheetName val="Le_Thi_Nhan_M_M_(12)"/>
      <sheetName val="Le_Thi_Nhan_12(2)"/>
      <sheetName val="Doan_Van_Chin_13(1)"/>
      <sheetName val="Doan_Van_Chin_13(2)"/>
      <sheetName val="Dinh_Van_Ranh_14(1)"/>
      <sheetName val="Nguyen_Duy_Lien_15(2)"/>
      <sheetName val="Le_Huu_Hanh_16(1)"/>
      <sheetName val="Le_Huu_Hanh_16(2)"/>
      <sheetName val="Le_Tat_Ve_17(2)"/>
      <sheetName val="Phung_Thi_Hien_18(1)"/>
      <sheetName val="Phung_Thi_Hien_18(2)"/>
      <sheetName val="Ngo_Xuan_Dap_19(2)"/>
      <sheetName val="Le_Huu_Hung_20(2)"/>
      <sheetName val="Le_Tri_An_21(2)"/>
      <sheetName val="Hoang_Van_Chuong_22(2)"/>
      <sheetName val="Le_Thi_Ly_23(2)"/>
      <sheetName val="Vu_Dinh_Tre_24(2)"/>
      <sheetName val="Le_Huu_Hoa_25(2)"/>
      <sheetName val="Le_Tat_Ve_26(2)"/>
      <sheetName val="Hoang_Thi_Binh_27(2)"/>
      <sheetName val="Hoang_Thi_Binh_28(2)"/>
      <sheetName val="Le_Huu_Thuy_29(2)"/>
      <sheetName val="Mau_moi"/>
      <sheetName val="PV_THIEU(2)"/>
      <sheetName val="400-415_37"/>
      <sheetName val="KL_NR2"/>
      <sheetName val="NR2_565_PQ_DQ"/>
      <sheetName val="565_DD"/>
      <sheetName val="M2-415_37"/>
      <sheetName val="507_PQ"/>
      <sheetName val="507_DD"/>
      <sheetName val="_Subbase"/>
      <sheetName val="Phu_cap"/>
      <sheetName val="phu_cap_nam"/>
      <sheetName val="Mau_1_PGD"/>
      <sheetName val="Mau_2PGD"/>
      <sheetName val="Mau_3_PGD"/>
      <sheetName val="mau_so_01A"/>
      <sheetName val="mau_so_2"/>
      <sheetName val="mau_so_3"/>
      <sheetName val="LDC"/>
      <sheetName val="LDB"/>
      <sheetName val="LDA"/>
      <sheetName val="LD"/>
      <sheetName val="THONG KE"/>
      <sheetName val="13)8"/>
      <sheetName val="Le Heu Hoa 25(2_x0009_"/>
      <sheetName val="Hoang Thi Binh 08(2)"/>
      <sheetName val="Pham ThiðThuong  M.M (7)"/>
      <sheetName val="Le Tat Ve M.M (19)"/>
      <sheetName val="Sheet26"/>
      <sheetName val="Pham Thi Thuong  M.M (7i"/>
      <sheetName val="Chi Tiet"/>
      <sheetName val="VL10KV"/>
      <sheetName val="TBA 250"/>
      <sheetName val="VL 0_4KV"/>
      <sheetName val="VLCong to"/>
      <sheetName val="DMTK"/>
      <sheetName val="SOKT-Q3CT"/>
      <sheetName val="tra_vat_lieu"/>
      <sheetName val="Sbq18"/>
      <sheetName val="SumSBU"/>
      <sheetName val="Parem"/>
      <sheetName val="400-015.37"/>
      <sheetName val="hgld5"/>
      <sheetName val="ptdg "/>
      <sheetName val="ptke"/>
      <sheetName val="nhap theo ngay vao"/>
      <sheetName val="KEM NGHIEN GIA CONG"/>
      <sheetName val="Le Thi Ly 23(2 "/>
      <sheetName val="so chi tiet"/>
      <sheetName val="N61"/>
      <sheetName val="PR THIEU(2)"/>
      <sheetName val="_x0004_OAM0654CAS"/>
      <sheetName val="Module#"/>
      <sheetName val="Book 1 Summary"/>
      <sheetName val="ESTI."/>
      <sheetName val="NHATKYC"/>
      <sheetName val="ctTBA"/>
      <sheetName val="FD"/>
      <sheetName val="GI"/>
      <sheetName val="EE (3)"/>
      <sheetName val="PAVEMENT"/>
      <sheetName val="TRAFFIC"/>
      <sheetName val="Dinh nghia"/>
      <sheetName val="NR2?565 PQ DQ"/>
      <sheetName val="Le_x0000_Huu Hanh 16(1)"/>
      <sheetName val="Le Thi_x0000_Nhan M.M (12)"/>
      <sheetName val="Le Thi Nha??f?_x0001_??"/>
      <sheetName val="_x0002_?"/>
      <sheetName val="Le Thi Nha?f?_x0001_?"/>
      <sheetName val="Pham Thi(Thuong  M.M (7)"/>
      <sheetName val="DTCT"/>
      <sheetName val="Tables"/>
      <sheetName val="ma-pt"/>
      <sheetName val="28-8_x0000__x0000__x0000__x0000__x0000__x0000__x0000__x0000__x0000__x0000__x0000__x0000_㢈ȣ_x0000__x0004__x0000__x0000__x0000__x0000__x0000__x0000_䴀ȣ_x0000__x0000__x0000_"/>
      <sheetName val="Look_up_table"/>
      <sheetName val="MTO REV.2(ARMOR)"/>
      <sheetName val="MTO REV.0"/>
      <sheetName val="Le Heu Hoa 25(2 "/>
      <sheetName val="DANGBAN"/>
      <sheetName val="Pham T(i Thuong  M.M (7)"/>
      <sheetName val="Le2_x0000__x0000_ Hoa 25(2)"/>
      <sheetName val="DULIEU"/>
      <sheetName val="NR2_565 PQ DQ"/>
      <sheetName val="Le Thi Nha__f__x0001___"/>
      <sheetName val="_x0002__"/>
      <sheetName val="Le?Huu Hanh 16(1)"/>
      <sheetName val="Le Thi?Nhan M.M (12)"/>
      <sheetName val="BDMTK"/>
      <sheetName val="SOKTMAY"/>
      <sheetName val="SUMMARY-BILL4"/>
      <sheetName val="Doan Van ࡃhin 13(1)"/>
      <sheetName val="Tai_khoan1"/>
      <sheetName val="So_KT1"/>
      <sheetName val="tong_hop1"/>
      <sheetName val="phan_tich_DG1"/>
      <sheetName val="gia_vat_lieu1"/>
      <sheetName val="gia_xe_may1"/>
      <sheetName val="gia_nhan_cong1"/>
      <sheetName val="Do_Thi_Tho_M_M_(1)1"/>
      <sheetName val="Nguyen_Van_Ly_M_M_(2)1"/>
      <sheetName val="Dinh_Van_Hai_M_M_(3)1"/>
      <sheetName val="Tran_Van_Thai__M_M_(4)_1"/>
      <sheetName val="Tran_Thi_lan__M_M_(5)_1"/>
      <sheetName val="Pham_Thi_Thin__M_M_(6)1"/>
      <sheetName val="Pham_Thi_Thuong__M_M_(7)1"/>
      <sheetName val="le_Thi_Thuc__M_M_(8)1"/>
      <sheetName val="Ngo_Van_Nhan_M_M_(9)1"/>
      <sheetName val="Le_Tat_Ve_M_M_(10)1"/>
      <sheetName val="Le_Tat_Ve_M_M_(11)1"/>
      <sheetName val="Le_Thi_Nhan_M_M_(12)1"/>
      <sheetName val="Le_Thi_Nhan_12(2)1"/>
      <sheetName val="Doan_Van_Chin_13(1)1"/>
      <sheetName val="Doan_Van_Chin_13(2)1"/>
      <sheetName val="Dinh_Van_Ranh_14(1)1"/>
      <sheetName val="Nguyen_Duy_Lien_15(2)1"/>
      <sheetName val="Le_Huu_Hanh_16(1)1"/>
      <sheetName val="Le_Huu_Hanh_16(2)1"/>
      <sheetName val="Le_Tat_Ve_17(2)1"/>
      <sheetName val="Phung_Thi_Hien_18(1)1"/>
      <sheetName val="Phung_Thi_Hien_18(2)1"/>
      <sheetName val="Ngo_Xuan_Dap_19(2)1"/>
      <sheetName val="Le_Huu_Hung_20(2)1"/>
      <sheetName val="Le_Tri_An_21(2)1"/>
      <sheetName val="Hoang_Van_Chuong_22(2)1"/>
      <sheetName val="Le_Thi_Ly_23(2)1"/>
      <sheetName val="Vu_Dinh_Tre_24(2)1"/>
      <sheetName val="Le_Huu_Hoa_25(2)1"/>
      <sheetName val="Le_Tat_Ve_26(2)1"/>
      <sheetName val="Hoang_Thi_Binh_27(2)1"/>
      <sheetName val="Hoang_Thi_Binh_28(2)1"/>
      <sheetName val="Le_Huu_Thuy_29(2)1"/>
      <sheetName val="Mau_moi1"/>
      <sheetName val="PV_THIEU(2)1"/>
      <sheetName val="400-415_371"/>
      <sheetName val="KL_NR21"/>
      <sheetName val="NR2_565_PQ_DQ1"/>
      <sheetName val="565_DD1"/>
      <sheetName val="M2-415_371"/>
      <sheetName val="507_PQ1"/>
      <sheetName val="507_DD1"/>
      <sheetName val="_Subbase1"/>
      <sheetName val="cd_taikhoan1"/>
      <sheetName val="Phu_cap1"/>
      <sheetName val="phu_cap_nam1"/>
      <sheetName val="Mau_1_PGD1"/>
      <sheetName val="Mau_2PGD1"/>
      <sheetName val="Mau_3_PGD1"/>
      <sheetName val="mau_so_01A1"/>
      <sheetName val="mau_so_21"/>
      <sheetName val="mau_so_31"/>
      <sheetName val="Hoang_Van_Chuong_2(2)"/>
      <sheetName val="Phung_Thi_HIen_18(2_1"/>
      <sheetName val="Le_Tri_An_2(2)"/>
      <sheetName val="H/ang_Van_Chuong_22(2)"/>
      <sheetName val="LeHuu_Hoa_25(2)"/>
      <sheetName val="Phung_Thi_HIen_18(2_"/>
      <sheetName val="Nguyen_Duy_Lien_ႀ￸(2)"/>
      <sheetName val="Nguyen_Duy_Lien_??(2)"/>
      <sheetName val="DG_chi_tiet"/>
      <sheetName val="Le?Huu_Hoa_25(2)"/>
      <sheetName val="Le_Huu_Thuy_2(2)"/>
      <sheetName val="BTH_phi"/>
      <sheetName val="BLT_phi"/>
      <sheetName val="phi,le_phi"/>
      <sheetName val="Bien_Lai_TON"/>
      <sheetName val="BCQT_"/>
      <sheetName val="Giay_di_duong"/>
      <sheetName val="BC_QT_cua_tung_ap"/>
      <sheetName val="GIAO_CHI_TIEU_THU_QUY_07"/>
      <sheetName val="BANG_TONG_HOP_GIAY_NOP_TIEN"/>
      <sheetName val="Le_Tat_Ve_M_M_(1ÿÿ"/>
      <sheetName val="Le_ThÿÿNhan_M_M_(12)"/>
      <sheetName val="Le_Thi_Ly_23(2_1"/>
      <sheetName val="Hoang_Van_Chuong_?2(2)"/>
      <sheetName val="H_ang_Van_Chuong_22(2)"/>
      <sheetName val="Hoang_Van_Chuong_"/>
      <sheetName val="MAU_PX"/>
      <sheetName val="KEM_NGHIEN_GIA_CONG"/>
      <sheetName val="NR2Ƞ565_PQ_DQ"/>
      <sheetName val="Nguyen_Duy_Lien___(2)"/>
      <sheetName val="Le_Huu_Hoa_25(2)2"/>
      <sheetName val="Hoang_Van_Chuong__2(2)"/>
      <sheetName val="Le_Thi_Nhaf"/>
      <sheetName val="OAM0654CAS"/>
      <sheetName val="DD_10KV"/>
      <sheetName val="Pham_Thi_Thuong__M_M_(7i"/>
      <sheetName val="3-8"/>
      <sheetName val="Le_Heu_Hoa_25(2_"/>
      <sheetName val="Hoang_Thi_Binh_08(2)"/>
      <sheetName val="THONG_KE"/>
      <sheetName val="PR_THIEU(2)"/>
      <sheetName val="Le_Thi_Nha"/>
      <sheetName val="TBA_250"/>
      <sheetName val="VL_0_4KV"/>
      <sheetName val="VLCong_to"/>
      <sheetName val="Le_Thi_Ly_23(2_"/>
      <sheetName val="Le_Thi_Nha??f???"/>
      <sheetName val="?"/>
      <sheetName val="12KV"/>
      <sheetName val="28-8????????????㢈ȣ?_x0004_??????䴀ȣ???"/>
      <sheetName val="Modulm3"/>
      <sheetName val="Le Hue Hanh 16(2)"/>
      <sheetName val="NHATKY"/>
      <sheetName val="Le Thi"/>
      <sheetName val="Le2"/>
      <sheetName val="Le2?? Hoa 25(2)"/>
      <sheetName val="Le_Huu Hanh 16(1)"/>
      <sheetName val="Loading"/>
      <sheetName val="Solieu"/>
      <sheetName val="BAOCAO"/>
      <sheetName val="phu_x0000_cap nam"/>
      <sheetName val="Le Thi Nha_f__x0001__"/>
      <sheetName val="Main"/>
      <sheetName val="Xuly_DTHU"/>
      <sheetName val="?_x0000__x0000_6_x0000__x0000__x0000__x0000__x0000__x0000__x0000__x0000__x0000__x0000__x0000__x0000__x0000__x0000__x0000__x0013_[SOKT-Q3CT."/>
      <sheetName val="Le Thi_Nhan M.M (12)"/>
      <sheetName val="Le2__ Hoa 25(2)"/>
      <sheetName val="[SOKT-Q3CT.xls][SOKT-Q3CT.xls]C"/>
      <sheetName val="[SOKT-Q3CT.xls][SOKT-Q3CT.xls]H"/>
      <sheetName val="KKKKKKKK"/>
      <sheetName val="Phung_Thi_HIen_18(2 "/>
      <sheetName val="H/ang_Van_Chuong_22(2)1"/>
      <sheetName val="Le_Tat_Ve_M_M_(1ÿÿ1"/>
      <sheetName val="Le_ThÿÿNhan_M_M_(12)1"/>
      <sheetName val="THONG_KE1"/>
      <sheetName val="Phung_Thi_HIen_18(2_2"/>
      <sheetName val="Nguyen_Duy_Lien_ႀ￸(2)1"/>
      <sheetName val="Nguyen_Duy_Lien_??(2)1"/>
      <sheetName val="DG_chi_tiet1"/>
      <sheetName val="pp1p"/>
      <sheetName val="pp3p "/>
      <sheetName val="pp3p_NC"/>
      <sheetName val="ppht"/>
      <sheetName val="phu?cap nam"/>
      <sheetName val="???6???????????????_x0013_[SOKT-Q3CT."/>
      <sheetName val="tygia"/>
      <sheetName val="#REF!"/>
      <sheetName val="Mau mo)"/>
      <sheetName val="Chi_Tiet"/>
      <sheetName val="NHAAN"/>
      <sheetName val="Le _x0002__x0002__x0000__x0000_NîZ_x0000_&quot;_x0000__x0002__x0000_"/>
      <sheetName val="_x0003__x0000__x0000_138_x0002__x000d_"/>
      <sheetName val="PNT-QUOT-#3"/>
      <sheetName val="COAT&amp;WRAP-QIOT-#3"/>
      <sheetName val="GFA 1"/>
      <sheetName val="NKC"/>
      <sheetName val="28-8____________㢈ȣ__x0004_______䴀ȣ___"/>
      <sheetName val="t-h HA THE"/>
      <sheetName val="TT04"/>
      <sheetName val="3-_x0019_"/>
      <sheetName val="_x0012_2-8"/>
      <sheetName val="_x0011_4-8"/>
      <sheetName val="1_x0013_-8"/>
      <sheetName val="0_x0013_-8"/>
      <sheetName val="10_x0010_00000"/>
      <sheetName val="Dinh Van HAi M.M (_x0013_)"/>
      <sheetName val="Pham Thi_x0000_Thin  M.M (6)"/>
      <sheetName val="le Thi Thuc _x0000_M.M (8)"/>
      <sheetName val="Dinh Van Ranh_x0000_14(1)"/>
      <sheetName val="Le Huu Hanh_x0000_16(2)"/>
      <sheetName val="Phung Thi Hien_x0000_18(2)"/>
      <sheetName val="Le Tri An 21(2_x0009_"/>
      <sheetName val="Le _x0014_hi Nhan M.M (12)"/>
      <sheetName val="phu"/>
      <sheetName val="Le _x0002__x0002_"/>
      <sheetName val="_x0003_"/>
      <sheetName val="Pham Thi"/>
      <sheetName val="le Thi Thuc "/>
      <sheetName val="Dinh Van Ranh"/>
      <sheetName val="Le Huu Hanh"/>
    </sheetNames>
    <sheetDataSet>
      <sheetData sheetId="0" refreshError="1">
        <row r="3">
          <cell r="A3" t="str">
            <v>111</v>
          </cell>
          <cell r="B3" t="str">
            <v>TiÒn mÆt - VN§</v>
          </cell>
          <cell r="C3" t="str">
            <v>Nî</v>
          </cell>
        </row>
        <row r="4">
          <cell r="A4" t="str">
            <v>1121</v>
          </cell>
          <cell r="B4" t="str">
            <v>TiÒn göi ng©n hµng - VN§</v>
          </cell>
          <cell r="C4" t="str">
            <v>Nî</v>
          </cell>
        </row>
        <row r="5">
          <cell r="A5" t="str">
            <v>1122</v>
          </cell>
          <cell r="B5" t="str">
            <v>TiÒn göi ng©n hµng - ngo¹i tÖ</v>
          </cell>
          <cell r="C5" t="str">
            <v>Nî</v>
          </cell>
        </row>
        <row r="6">
          <cell r="A6" t="str">
            <v>131</v>
          </cell>
          <cell r="B6" t="str">
            <v>ph¶i thu kh¸ch hµng</v>
          </cell>
          <cell r="C6" t="str">
            <v>Nî</v>
          </cell>
        </row>
        <row r="7">
          <cell r="A7" t="str">
            <v>133</v>
          </cell>
          <cell r="B7" t="str">
            <v>ThuÕ GTGT ®­îc khÊu trõ</v>
          </cell>
          <cell r="C7" t="str">
            <v>Nî</v>
          </cell>
        </row>
        <row r="8">
          <cell r="A8" t="str">
            <v>136</v>
          </cell>
          <cell r="B8" t="str">
            <v xml:space="preserve">Ph¶i thu néi bé </v>
          </cell>
          <cell r="C8" t="str">
            <v>Nî</v>
          </cell>
        </row>
        <row r="9">
          <cell r="A9" t="str">
            <v>138</v>
          </cell>
          <cell r="B9" t="str">
            <v>Ph¶i thu kh¸c</v>
          </cell>
          <cell r="C9" t="str">
            <v>Nî</v>
          </cell>
        </row>
        <row r="10">
          <cell r="A10" t="str">
            <v>141</v>
          </cell>
          <cell r="B10" t="str">
            <v>T¹m øng</v>
          </cell>
          <cell r="C10" t="str">
            <v>Nî</v>
          </cell>
        </row>
        <row r="11">
          <cell r="A11" t="str">
            <v>142</v>
          </cell>
          <cell r="B11" t="str">
            <v>Chi phÝ chê ph©n bæ</v>
          </cell>
          <cell r="C11" t="str">
            <v>Nî</v>
          </cell>
        </row>
        <row r="12">
          <cell r="A12" t="str">
            <v>144</v>
          </cell>
          <cell r="B12" t="str">
            <v>ThÕ chÊp ký quü ký c­îc</v>
          </cell>
          <cell r="C12" t="str">
            <v>Nî</v>
          </cell>
        </row>
        <row r="13">
          <cell r="A13" t="str">
            <v>152</v>
          </cell>
          <cell r="B13" t="str">
            <v>Nguyªn liÖu, vËt liÖu</v>
          </cell>
          <cell r="C13" t="str">
            <v>Nî</v>
          </cell>
        </row>
        <row r="14">
          <cell r="A14" t="str">
            <v>153</v>
          </cell>
          <cell r="B14" t="str">
            <v>C«ng cô, dông cô</v>
          </cell>
          <cell r="C14" t="str">
            <v>Nî</v>
          </cell>
        </row>
        <row r="15">
          <cell r="A15" t="str">
            <v>154</v>
          </cell>
          <cell r="B15" t="str">
            <v xml:space="preserve">Chi phÝ SXKD dë dang </v>
          </cell>
          <cell r="C15" t="str">
            <v>Nî</v>
          </cell>
        </row>
        <row r="16">
          <cell r="A16" t="str">
            <v>155</v>
          </cell>
          <cell r="B16" t="str">
            <v>Thµnh phÈm</v>
          </cell>
          <cell r="C16" t="str">
            <v>Nî</v>
          </cell>
        </row>
        <row r="17">
          <cell r="A17" t="str">
            <v>156</v>
          </cell>
          <cell r="B17" t="str">
            <v>Hµng ho¸</v>
          </cell>
          <cell r="C17" t="str">
            <v>Nî</v>
          </cell>
        </row>
        <row r="18">
          <cell r="A18" t="str">
            <v>211</v>
          </cell>
          <cell r="B18" t="str">
            <v>Tµi s¶n cè ®Þnh h÷u h×nh</v>
          </cell>
          <cell r="C18" t="str">
            <v>Nî</v>
          </cell>
        </row>
        <row r="19">
          <cell r="A19" t="str">
            <v>214</v>
          </cell>
          <cell r="B19" t="str">
            <v xml:space="preserve">Hao mßn TSC§ </v>
          </cell>
          <cell r="C19" t="str">
            <v>Cã</v>
          </cell>
        </row>
        <row r="20">
          <cell r="A20" t="str">
            <v>311</v>
          </cell>
          <cell r="B20" t="str">
            <v>Vay ng¾n h¹n</v>
          </cell>
          <cell r="C20" t="str">
            <v>Cã</v>
          </cell>
        </row>
        <row r="21">
          <cell r="A21" t="str">
            <v>331</v>
          </cell>
          <cell r="B21" t="str">
            <v>Ph¶i tr¶ ng­êi b¸n</v>
          </cell>
          <cell r="C21" t="str">
            <v>Cã</v>
          </cell>
        </row>
        <row r="22">
          <cell r="A22" t="str">
            <v>133</v>
          </cell>
          <cell r="B22" t="str">
            <v>ThuÕ GTGT ®­îc khÊu trõ</v>
          </cell>
          <cell r="C22" t="str">
            <v>Nî</v>
          </cell>
        </row>
        <row r="23">
          <cell r="A23" t="str">
            <v>3331</v>
          </cell>
          <cell r="B23" t="str">
            <v>ThuÕ gi¸ trÞ gia t¨ng ph¶i nép</v>
          </cell>
          <cell r="C23" t="str">
            <v>Cã</v>
          </cell>
        </row>
        <row r="24">
          <cell r="A24" t="str">
            <v>3333</v>
          </cell>
          <cell r="B24" t="str">
            <v>ThuÕ nhËp khÈu</v>
          </cell>
          <cell r="C24" t="str">
            <v>Cã</v>
          </cell>
        </row>
        <row r="25">
          <cell r="A25" t="str">
            <v>3337</v>
          </cell>
          <cell r="B25" t="str">
            <v>ThuÕ nhµ ®Êt, tiÒn thuª ®Êt</v>
          </cell>
          <cell r="C25" t="str">
            <v>Cã</v>
          </cell>
        </row>
        <row r="26">
          <cell r="A26" t="str">
            <v>3338</v>
          </cell>
          <cell r="B26" t="str">
            <v>C¸c lo¹i thuÕ kh¸c</v>
          </cell>
          <cell r="C26" t="str">
            <v>Cã</v>
          </cell>
        </row>
        <row r="27">
          <cell r="A27" t="str">
            <v>334</v>
          </cell>
          <cell r="B27" t="str">
            <v>Ph¶i tr¶ c«ng nh©n viªn</v>
          </cell>
          <cell r="C27" t="str">
            <v>Cã</v>
          </cell>
        </row>
        <row r="28">
          <cell r="A28" t="str">
            <v>336</v>
          </cell>
          <cell r="B28" t="str">
            <v>Ph¶i tr¶ néi bé</v>
          </cell>
          <cell r="C28" t="str">
            <v>Cã</v>
          </cell>
        </row>
        <row r="29">
          <cell r="A29" t="str">
            <v>3382</v>
          </cell>
          <cell r="B29" t="str">
            <v>Kinh phÝ c«ng ®oµn</v>
          </cell>
          <cell r="C29" t="str">
            <v>Cã</v>
          </cell>
        </row>
        <row r="30">
          <cell r="A30" t="str">
            <v>3383</v>
          </cell>
          <cell r="B30" t="str">
            <v>B¶o hiÓm x· héi</v>
          </cell>
          <cell r="C30" t="str">
            <v>Cã</v>
          </cell>
        </row>
        <row r="31">
          <cell r="A31" t="str">
            <v>3384</v>
          </cell>
          <cell r="B31" t="str">
            <v>B¶o hiÓm YTÕ</v>
          </cell>
          <cell r="C31" t="str">
            <v>Cã</v>
          </cell>
        </row>
        <row r="32">
          <cell r="A32" t="str">
            <v>3388</v>
          </cell>
          <cell r="B32" t="str">
            <v>Ph¶i tr¶, ph¶i nép kh¸c</v>
          </cell>
          <cell r="C32" t="str">
            <v>Cã</v>
          </cell>
        </row>
        <row r="33">
          <cell r="A33" t="str">
            <v>341</v>
          </cell>
          <cell r="B33" t="str">
            <v>Vay dµi h¹n</v>
          </cell>
          <cell r="C33" t="str">
            <v>Cã</v>
          </cell>
        </row>
        <row r="34">
          <cell r="A34" t="str">
            <v>411</v>
          </cell>
          <cell r="B34" t="str">
            <v>Nguån vèn kinh doanh</v>
          </cell>
          <cell r="C34" t="str">
            <v>Cã</v>
          </cell>
        </row>
        <row r="35">
          <cell r="A35" t="str">
            <v>412</v>
          </cell>
          <cell r="B35" t="str">
            <v>chªnh lÖch ®¸nh gi¸ tµI s¶n</v>
          </cell>
          <cell r="C35" t="str">
            <v>L</v>
          </cell>
        </row>
        <row r="36">
          <cell r="A36" t="str">
            <v>413</v>
          </cell>
          <cell r="B36" t="str">
            <v>Chªnh lÖch tû gi¸</v>
          </cell>
          <cell r="C36" t="str">
            <v>L</v>
          </cell>
        </row>
        <row r="37">
          <cell r="A37" t="str">
            <v>421</v>
          </cell>
          <cell r="B37" t="str">
            <v xml:space="preserve">L·i /lç ch­a ph©n phèi </v>
          </cell>
          <cell r="C37" t="str">
            <v>L</v>
          </cell>
        </row>
        <row r="38">
          <cell r="A38" t="str">
            <v>511</v>
          </cell>
          <cell r="B38" t="str">
            <v>Doanh thu b¸n s¶n phÈm</v>
          </cell>
          <cell r="C38" t="str">
            <v>Cã</v>
          </cell>
        </row>
        <row r="39">
          <cell r="A39" t="str">
            <v>531</v>
          </cell>
          <cell r="B39" t="str">
            <v>Gi¶m gi¸ hµng b¸n</v>
          </cell>
          <cell r="C39" t="str">
            <v>Cã</v>
          </cell>
        </row>
        <row r="40">
          <cell r="A40" t="str">
            <v>532</v>
          </cell>
          <cell r="B40" t="str">
            <v>Hµng b¸n bÞ tr¶ l¹i</v>
          </cell>
          <cell r="C40" t="str">
            <v>Cã</v>
          </cell>
        </row>
        <row r="41">
          <cell r="A41" t="str">
            <v>621</v>
          </cell>
          <cell r="B41" t="str">
            <v>Chi phÝ NVLiÖu trùc tiÕp</v>
          </cell>
          <cell r="C41" t="str">
            <v>Nî</v>
          </cell>
        </row>
        <row r="42">
          <cell r="A42" t="str">
            <v>622</v>
          </cell>
          <cell r="B42" t="str">
            <v>Chi phÝ nh©n c«ng trùc tiÕp</v>
          </cell>
          <cell r="C42" t="str">
            <v>Nî</v>
          </cell>
        </row>
        <row r="43">
          <cell r="A43" t="str">
            <v>627</v>
          </cell>
          <cell r="B43" t="str">
            <v xml:space="preserve">Chi phÝ s¶n xuÊt chung </v>
          </cell>
          <cell r="C43" t="str">
            <v>Nî</v>
          </cell>
        </row>
        <row r="44">
          <cell r="A44" t="str">
            <v>632</v>
          </cell>
          <cell r="B44" t="str">
            <v>Gi¸ vèn b¸n hµng</v>
          </cell>
          <cell r="C44" t="str">
            <v>Nî</v>
          </cell>
        </row>
        <row r="45">
          <cell r="A45" t="str">
            <v>641</v>
          </cell>
          <cell r="B45" t="str">
            <v xml:space="preserve">Chi phÝ b¸n hµng </v>
          </cell>
          <cell r="C45" t="str">
            <v>Nî</v>
          </cell>
        </row>
        <row r="46">
          <cell r="A46" t="str">
            <v>642</v>
          </cell>
          <cell r="B46" t="str">
            <v>Chi phÝ qu¶n lý doanh nghiÖp</v>
          </cell>
          <cell r="C46" t="str">
            <v>Nî</v>
          </cell>
        </row>
        <row r="47">
          <cell r="A47" t="str">
            <v>711</v>
          </cell>
          <cell r="B47" t="str">
            <v>Thu nhËp ho¹t ®éng tµi chÝnh</v>
          </cell>
          <cell r="C47" t="str">
            <v>Cã</v>
          </cell>
        </row>
        <row r="48">
          <cell r="A48" t="str">
            <v>721</v>
          </cell>
          <cell r="B48" t="str">
            <v>Thu nhËp bÊt th­êng</v>
          </cell>
          <cell r="C48" t="str">
            <v>Cã</v>
          </cell>
        </row>
        <row r="49">
          <cell r="A49" t="str">
            <v>811</v>
          </cell>
          <cell r="B49" t="str">
            <v>Chi phÝ ho¹t ®éng tµi chÝnh</v>
          </cell>
          <cell r="C49" t="str">
            <v>Nî</v>
          </cell>
        </row>
        <row r="50">
          <cell r="A50" t="str">
            <v>821</v>
          </cell>
          <cell r="B50" t="str">
            <v>Chi phÝ ho¹t ®éng tµi chÝnh</v>
          </cell>
          <cell r="C50" t="str">
            <v>Nî</v>
          </cell>
        </row>
        <row r="51">
          <cell r="A51" t="str">
            <v>911</v>
          </cell>
          <cell r="B51" t="str">
            <v>X¸c ®Þnh kÕt qu¶ kinh doanh</v>
          </cell>
          <cell r="C51" t="str">
            <v>L</v>
          </cell>
        </row>
      </sheetData>
      <sheetData sheetId="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sheetData sheetId="143" refreshError="1"/>
      <sheetData sheetId="144" refreshError="1"/>
      <sheetData sheetId="145" refreshError="1"/>
      <sheetData sheetId="146"/>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 sheetId="167"/>
      <sheetData sheetId="168"/>
      <sheetData sheetId="169"/>
      <sheetData sheetId="170"/>
      <sheetData sheetId="171"/>
      <sheetData sheetId="172"/>
      <sheetData sheetId="173" refreshError="1"/>
      <sheetData sheetId="174"/>
      <sheetData sheetId="175" refreshError="1"/>
      <sheetData sheetId="176" refreshError="1"/>
      <sheetData sheetId="177"/>
      <sheetData sheetId="178" refreshError="1"/>
      <sheetData sheetId="179"/>
      <sheetData sheetId="180"/>
      <sheetData sheetId="181"/>
      <sheetData sheetId="182"/>
      <sheetData sheetId="183"/>
      <sheetData sheetId="184"/>
      <sheetData sheetId="185"/>
      <sheetData sheetId="186"/>
      <sheetData sheetId="187"/>
      <sheetData sheetId="188"/>
      <sheetData sheetId="189"/>
      <sheetData sheetId="190"/>
      <sheetData sheetId="191" refreshError="1"/>
      <sheetData sheetId="192" refreshError="1"/>
      <sheetData sheetId="193" refreshError="1"/>
      <sheetData sheetId="194"/>
      <sheetData sheetId="195"/>
      <sheetData sheetId="196" refreshError="1"/>
      <sheetData sheetId="197" refreshError="1"/>
      <sheetData sheetId="198" refreshError="1"/>
      <sheetData sheetId="199"/>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sheetData sheetId="209" refreshError="1"/>
      <sheetData sheetId="210" refreshError="1"/>
      <sheetData sheetId="211"/>
      <sheetData sheetId="212"/>
      <sheetData sheetId="213"/>
      <sheetData sheetId="214"/>
      <sheetData sheetId="215"/>
      <sheetData sheetId="216"/>
      <sheetData sheetId="217"/>
      <sheetData sheetId="218"/>
      <sheetData sheetId="219"/>
      <sheetData sheetId="220" refreshError="1"/>
      <sheetData sheetId="221"/>
      <sheetData sheetId="222"/>
      <sheetData sheetId="223" refreshError="1"/>
      <sheetData sheetId="224"/>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sheetData sheetId="353"/>
      <sheetData sheetId="354" refreshError="1"/>
      <sheetData sheetId="355" refreshError="1"/>
      <sheetData sheetId="356" refreshError="1"/>
      <sheetData sheetId="357"/>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sheetData sheetId="368"/>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sheetData sheetId="508"/>
      <sheetData sheetId="509"/>
      <sheetData sheetId="510"/>
      <sheetData sheetId="511"/>
      <sheetData sheetId="512"/>
      <sheetData sheetId="513"/>
      <sheetData sheetId="514"/>
      <sheetData sheetId="515"/>
      <sheetData sheetId="516"/>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refreshError="1"/>
      <sheetData sheetId="553" refreshError="1"/>
      <sheetData sheetId="554"/>
      <sheetData sheetId="555"/>
      <sheetData sheetId="556"/>
      <sheetData sheetId="557"/>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CB"/>
      <sheetName val="BANGTRA"/>
      <sheetName val="Sheet1"/>
      <sheetName val="Sheet2"/>
      <sheetName val="Sheet3"/>
      <sheetName val="C.SET"/>
      <sheetName val="DIEN"/>
      <sheetName val="NUOC"/>
      <sheetName val="LEPHIQUACAU"/>
      <sheetName val="PTVL"/>
      <sheetName val="DIA CHI VL"/>
      <sheetName val="DON GIA"/>
      <sheetName val="THVL"/>
      <sheetName val="VAN CHUYEN VT (2)"/>
      <sheetName val="SL&amp;DATA"/>
      <sheetName val="KINH PH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G3285"/>
      <sheetName val="248-35 (3)"/>
      <sheetName val="TN3982 (SCL)"/>
      <sheetName val="DG3983"/>
      <sheetName val="dongia"/>
      <sheetName val="3983"/>
      <sheetName val="3285"/>
      <sheetName val="DG248"/>
      <sheetName val="gtrinh"/>
      <sheetName val="Cuoc89"/>
      <sheetName val="DGTN"/>
      <sheetName val="DGXLD"/>
      <sheetName val="DGVT"/>
      <sheetName val="DGBT"/>
    </sheetNames>
    <sheetDataSet>
      <sheetData sheetId="0"/>
      <sheetData sheetId="1" refreshError="1"/>
      <sheetData sheetId="2" refreshError="1"/>
      <sheetData sheetId="3" refreshError="1"/>
      <sheetData sheetId="4" refreshError="1"/>
      <sheetData sheetId="5"/>
      <sheetData sheetId="6" refreshError="1"/>
      <sheetData sheetId="7"/>
      <sheetData sheetId="8"/>
      <sheetData sheetId="9"/>
      <sheetData sheetId="10" refreshError="1"/>
      <sheetData sheetId="11" refreshError="1"/>
      <sheetData sheetId="12" refreshError="1"/>
      <sheetData sheetId="13"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 val="dongia (2)"/>
      <sheetName val="DONGIA"/>
    </sheetNames>
    <sheetDataSet>
      <sheetData sheetId="0" refreshError="1"/>
      <sheetData sheetId="1"/>
      <sheetData sheetId="2" refreshError="1"/>
      <sheetData sheetId="3" refreshError="1"/>
      <sheetData sheetId="4" refreshError="1"/>
      <sheetData sheetId="5" refreshError="1"/>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
      <sheetName val="GIAVLIEU"/>
      <sheetName val="XM"/>
      <sheetName val="NC"/>
      <sheetName val="LINHTINH"/>
      <sheetName val="PTDG"/>
      <sheetName val="PHAN-CAU"/>
      <sheetName val="TONGHOP1"/>
      <sheetName val="TT"/>
      <sheetName val="Sheet1"/>
    </sheetNames>
    <sheetDataSet>
      <sheetData sheetId="0"/>
      <sheetData sheetId="1">
        <row r="41">
          <cell r="M41">
            <v>4761111.4773485707</v>
          </cell>
        </row>
        <row r="51">
          <cell r="M51">
            <v>42325320.399999991</v>
          </cell>
        </row>
        <row r="67">
          <cell r="M67">
            <v>550000</v>
          </cell>
        </row>
        <row r="70">
          <cell r="M70">
            <v>4545454.5454545449</v>
          </cell>
        </row>
      </sheetData>
      <sheetData sheetId="2"/>
      <sheetData sheetId="3"/>
      <sheetData sheetId="4"/>
      <sheetData sheetId="5"/>
      <sheetData sheetId="6"/>
      <sheetData sheetId="7"/>
      <sheetData sheetId="8"/>
      <sheetData sheetId="9"/>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H-Q1,Q2,01"/>
      <sheetName val="BCCTQT-XLD4"/>
      <sheetName val="BCQT-TTD1"/>
      <sheetName val="CT-chuacoDT"/>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20"/>
      <sheetName val="XL4Popp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c thanh"/>
      <sheetName val="QL1A-QL1A moi"/>
      <sheetName val="C.Bong Lang"/>
      <sheetName val="Vanh dai III (TKKT)"/>
      <sheetName val="SL-NC-MB"/>
      <sheetName val="CX-AD-LC"/>
      <sheetName val="Cau-YBai-Tam"/>
      <sheetName val="XL4Poppy"/>
      <sheetName val="VL"/>
      <sheetName val="NHAN CONG"/>
      <sheetName val="MAY"/>
      <sheetName val="VUA"/>
      <sheetName val="DG CAU"/>
      <sheetName val="THOP CAU"/>
      <sheetName val="TLP CAU"/>
      <sheetName val="DAKT1"/>
      <sheetName val="Sheet3"/>
      <sheetName val="XL4Test5"/>
      <sheetName val="XL4Poppy (2)"/>
      <sheetName val="733,14-km238"/>
      <sheetName val="Km237_733,14"/>
      <sheetName val="Km236"/>
      <sheetName val="Km235"/>
      <sheetName val="Km234"/>
      <sheetName val="Km233s,"/>
      <sheetName val="Km232s"/>
      <sheetName val="Km231,"/>
      <sheetName val="Km230"/>
      <sheetName val="Km229s,"/>
      <sheetName val="228_100-229s"/>
      <sheetName val="Km227_838-228_100"/>
      <sheetName val="Km227-227_838s,"/>
      <sheetName val="Km226"/>
      <sheetName val="Km225,"/>
      <sheetName val="Tong KLBS"/>
      <sheetName val="THKLNT(lantruoc)"/>
      <sheetName val="BGThau"/>
      <sheetName val="00000000"/>
      <sheetName val="00000001"/>
      <sheetName val="KluongKm2,4"/>
      <sheetName val="B.cao"/>
      <sheetName val="T.tiet"/>
      <sheetName val="T.N"/>
      <sheetName val="Sheet1"/>
      <sheetName val="Sheet2"/>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To trinh"/>
      <sheetName val="bang2"/>
      <sheetName val="coHoan"/>
      <sheetName val="Congty"/>
      <sheetName val="VPPN"/>
      <sheetName val="XN74"/>
      <sheetName val="XN54"/>
      <sheetName val="XN33"/>
      <sheetName val="NK96"/>
      <sheetName val="TH"/>
      <sheetName val="ETH"/>
      <sheetName val="1"/>
      <sheetName val="2"/>
      <sheetName val="3"/>
      <sheetName val="4"/>
      <sheetName val="5"/>
      <sheetName val="6"/>
      <sheetName val="7"/>
      <sheetName val="DT1"/>
      <sheetName val="DT2"/>
      <sheetName val="KTQT-AFC"/>
      <sheetName val="CLDG"/>
      <sheetName val="CLKL"/>
      <sheetName val="Bang du toan"/>
      <sheetName val="Tonghop"/>
      <sheetName val="Bu gia"/>
      <sheetName val="PT vat tu"/>
      <sheetName val="PTVT"/>
      <sheetName val="solieu"/>
      <sheetName val="PLV"/>
      <sheetName val="Dongia"/>
      <sheetName val="DTCTtaluy"/>
      <sheetName val="KLDGTT&lt;120%"/>
      <sheetName val="PL2"/>
      <sheetName val="DTnen"/>
      <sheetName val="PL"/>
      <sheetName val="THKL nghiemthu"/>
      <sheetName val="DTCTtaluy (2)"/>
      <sheetName val="KLDGTT&lt;120% (2)"/>
      <sheetName val="TH (2)"/>
      <sheetName val="xxxxxxxx"/>
      <sheetName val="XXXXXXX0"/>
      <sheetName val="10000000"/>
      <sheetName val="XXXXXXX1"/>
      <sheetName val="20000000"/>
      <sheetName val="30000000"/>
      <sheetName val="Nam 2001"/>
      <sheetName val="Tang TSCD 98-02"/>
      <sheetName val="BIEN DONG"/>
      <sheetName val="TSCD 2001"/>
      <sheetName val="Quy 1-2002"/>
      <sheetName val="Quy 2-2002"/>
      <sheetName val="Quy 3-2002"/>
      <sheetName val="Quy 4-02"/>
      <sheetName val="boHoan"/>
      <sheetName val="XN79"/>
      <sheetName val="CTMT"/>
      <sheetName val="C.     Lang"/>
      <sheetName val="SL)NC-MB"/>
      <sheetName val="QL1A-QL1Q moi"/>
      <sheetName val="DG CAࡕ"/>
      <sheetName val="chi tieu HV"/>
      <sheetName val="sx-tt-tk"/>
      <sheetName val="tsach &amp; thu hoi"/>
      <sheetName val="KK than ton   (2)"/>
      <sheetName val="TT cac ho"/>
      <sheetName val="TT trong nganh"/>
      <sheetName val="chi tiet KHM"/>
      <sheetName val="Pham cap"/>
      <sheetName val="DT than"/>
      <sheetName val="Doanh thu"/>
      <sheetName val="gia tri SX"/>
      <sheetName val="Maumoi"/>
      <sheetName val="So Cong nghiep"/>
      <sheetName val="Bia BC"/>
      <sheetName val="TH thanton"/>
      <sheetName val="Dat da thai"/>
      <sheetName val="XNGB-BMD2004"/>
      <sheetName val="GTSX (TT)"/>
      <sheetName val="XNGBQI"/>
      <sheetName val="XNGBQI (2)"/>
      <sheetName val="XNGBQI-04 (2)"/>
      <sheetName val="XNGBQII-04 (2)"/>
      <sheetName val="XNGBQII-04 (3)"/>
      <sheetName val="XNGBQIII-04 (2)"/>
      <sheetName val="XNGBQIII-04 (3)"/>
      <sheetName val="XNGBQIV-04 (2)"/>
      <sheetName val="XNGBQIV-04 (3)"/>
      <sheetName val="XNGBQI-05"/>
      <sheetName val="XNGBQI-05 (02)"/>
      <sheetName val="Gia ban NK bq"/>
      <sheetName val="Sheet19"/>
      <sheetName val="Sheet20"/>
      <sheetName val="Sheet21"/>
      <sheetName val="Sheet22"/>
      <sheetName val="Sheet23"/>
      <sheetName val="Sheet24"/>
      <sheetName val="Sheet25"/>
      <sheetName val="Sheet26"/>
      <sheetName val="Sheet27"/>
      <sheetName val="Sheet28"/>
      <sheetName val="Sheet29"/>
      <sheetName val="Sheet30"/>
      <sheetName val="000000000000"/>
      <sheetName val="100000000000"/>
      <sheetName val="200000000000"/>
      <sheetName val="gVL"/>
      <sheetName val="KluongKm2_x000c_4"/>
      <sheetName val="TK331D"/>
      <sheetName val="334 d"/>
      <sheetName val="BDCNH"/>
      <sheetName val="bcdtk"/>
      <sheetName val="BCDKTNH"/>
      <sheetName val="BCDKTTHUE"/>
      <sheetName val="tscd"/>
      <sheetName val="CT doanh thu 2005"/>
      <sheetName val="Dthu 2006 sua"/>
      <sheetName val="Doanh thu gia thanh"/>
      <sheetName val="6 thang 2006"/>
      <sheetName val="Bao cao thue (2)"/>
      <sheetName val="Tong hop CP T10"/>
      <sheetName val="Bao cao thue"/>
      <sheetName val="Thue cong trinh"/>
      <sheetName val="Gia thanh"/>
      <sheetName val="Pke toan"/>
      <sheetName val="Gia thanh cong trinh - Hoa"/>
      <sheetName val="Ke toan thuc hien cong trinh"/>
      <sheetName val="Du kien DT 9 thang de nop"/>
      <sheetName val="Tojg KLBS"/>
      <sheetName val="Tai khoan"/>
      <sheetName val="MTO REV.0"/>
      <sheetName val="HK1"/>
      <sheetName val="HK2"/>
      <sheetName val="CANAM"/>
      <sheetName val="DG "/>
      <sheetName val="lt-tl"/>
      <sheetName val="px3-tl"/>
      <sheetName val="px1-tl"/>
      <sheetName val="vp-tl"/>
      <sheetName val="px2,tb-tl"/>
      <sheetName val="th-qt"/>
      <sheetName val="bqt"/>
      <sheetName val="tl-khovt"/>
      <sheetName val="dtkhovt"/>
      <sheetName val="Sheet17"/>
      <sheetName val="Sheet18"/>
      <sheetName val="C.   ( Lang"/>
      <sheetName val="ɂIEN DONG"/>
      <sheetName val="P_x000c_V"/>
      <sheetName val="TTDZ22"/>
      <sheetName val="KH-Q1,Q2,01"/>
      <sheetName val="DG CA?"/>
      <sheetName val="NCong-Day-Su"/>
      <sheetName val="NC"/>
      <sheetName val="giathanh1"/>
      <sheetName val="Maumo)"/>
      <sheetName val="?IEN DONG"/>
      <sheetName val="XL@Test5"/>
      <sheetName val="Tonchop"/>
      <sheetName val="dmuc"/>
      <sheetName val="¶"/>
      <sheetName val="PTVL"/>
      <sheetName val="IBASE"/>
      <sheetName val="˜Ünh m÷c"/>
      <sheetName val="bia"/>
      <sheetName val="rotoduc"/>
      <sheetName val="Truc"/>
      <sheetName val="roto truc"/>
      <sheetName val="stato"/>
      <sheetName val="Day dt"/>
      <sheetName val="statoday"/>
      <sheetName val="stato tam say"/>
      <sheetName val="Than"/>
      <sheetName val="Stato ep"/>
      <sheetName val="Canh gio"/>
      <sheetName val="Napgio"/>
      <sheetName val="Nap-Hopcuc"/>
      <sheetName val="laprap"/>
      <sheetName val="Cocau"/>
      <sheetName val="Ss Z- GB"/>
      <sheetName val="Quy_x0000_2-2002"/>
      <sheetName val="Ünh m÷c"/>
      <sheetName val="Quy"/>
      <sheetName val="S29_x0007__x0000__x0000_S"/>
      <sheetName val="S29_x0007_"/>
      <sheetName val="XL4@oppy"/>
      <sheetName val="Km&quot;33s,"/>
      <sheetName val="Km227O838-228_100"/>
      <sheetName val="Dang TSCD 98-02"/>
      <sheetName val="dtkhovd"/>
      <sheetName val="CDMT"/>
      <sheetName val="Sêeet9"/>
      <sheetName val="KK bo sung"/>
      <sheetName val="DT1????????"/>
      <sheetName val="Quy?2-2002"/>
      <sheetName val="DT1?"/>
      <sheetName val="S29_x0007_??S"/>
      <sheetName val="S29_x0007_?S"/>
      <sheetName val="DI-ESTI"/>
      <sheetName val="Bu gi`"/>
      <sheetName val="BGThau_x0008__x0000__x0000_0000000_x0001__x0006__x0000__x0000_Sheet1_x0008__x0000__x0000_To"/>
      <sheetName val="S`eet12"/>
      <sheetName val="XHXPXXX1"/>
      <sheetName val="0000000!"/>
      <sheetName val="To tri.h"/>
      <sheetName val="cnHoan"/>
      <sheetName val="V_x0010_PN"/>
      <sheetName val="THPDMoi  (2)"/>
      <sheetName val="dongia (2)"/>
      <sheetName val="gtrinh"/>
      <sheetName val="phuluc1"/>
      <sheetName val="TONG HOP VL-NC"/>
      <sheetName val="lam-moi"/>
      <sheetName val="chitiet"/>
      <sheetName val="TONGKE3p "/>
      <sheetName val="TH VL, NC, DDHT Thanhphuoc"/>
      <sheetName val="#REF"/>
      <sheetName val="thao-go"/>
      <sheetName val="DON GIA"/>
      <sheetName val="TONGKE-HT"/>
      <sheetName val="DG"/>
      <sheetName val="LKVL-CK-HT-GD1"/>
      <sheetName val="t-h HA THE"/>
      <sheetName val="CHITIET VL-NC-TT -1p"/>
      <sheetName val="TONG HOP VL-NC TT"/>
      <sheetName val="TNHCHINH"/>
      <sheetName val="TH XL"/>
      <sheetName val="CHITIET VL-NC"/>
      <sheetName val="VC"/>
      <sheetName val="Tiepdia"/>
      <sheetName val="CHITIET VL-NC-TT-3p"/>
      <sheetName val="TDTKP"/>
      <sheetName val="TDTKP1"/>
      <sheetName val="KPVC-BD "/>
      <sheetName val="VCV-BE-TONG"/>
      <sheetName val="TDT"/>
      <sheetName val="XL4Te3t5"/>
      <sheetName val="tuong"/>
      <sheetName val="DG CA_"/>
      <sheetName val="_IEN DONG"/>
      <sheetName val="BGThau_x0008_"/>
      <sheetName val="NHAN_x0000_CONG"/>
      <sheetName val="DO AM DT"/>
      <sheetName val="Tang TRCD 98-02"/>
      <sheetName val="TSCD 2000"/>
      <sheetName val="Bang TK goc"/>
      <sheetName val="DGchitiet "/>
      <sheetName val="Girder"/>
      <sheetName val="Tendon"/>
      <sheetName val="Q3-01-duyet"/>
      <sheetName val="Na2_x0000__x0000_01"/>
      <sheetName val="NEW-PANEL"/>
      <sheetName val="PPVT"/>
      <sheetName val="ptdg"/>
      <sheetName val="CHIET TINH TBA"/>
      <sheetName val="CĮ     Lang"/>
      <sheetName val="126"/>
      <sheetName val="127"/>
      <sheetName val="128"/>
      <sheetName val="129"/>
      <sheetName val="130"/>
      <sheetName val="131"/>
      <sheetName val="132"/>
      <sheetName val="133"/>
      <sheetName val="Chart1"/>
      <sheetName val="134"/>
      <sheetName val="135"/>
      <sheetName val="136"/>
      <sheetName val="137"/>
      <sheetName val="138"/>
      <sheetName val="139"/>
      <sheetName val="KHUPHO8"/>
      <sheetName val="THONGKE"/>
      <sheetName val="NHAN CWNG"/>
      <sheetName val="data"/>
      <sheetName val="phi"/>
      <sheetName val="çha tri SX"/>
      <sheetName val="So Conç!îfhiep"/>
      <sheetName val="4_x0004__x0000__x0000_XN54_x0004__x0000__x0000_XN33_x0004__x0000__x0000_NK96_x0006__x0000__x0000_Sheet4"/>
      <sheetName val="XNGBQII-_x0010_4 (3)"/>
      <sheetName val="CT_x0000_doanh thu 2005"/>
      <sheetName val="DT1________"/>
      <sheetName val="Quy_2-2002"/>
      <sheetName val="DT1_"/>
      <sheetName val="S29_x0007___S"/>
      <sheetName val="S29_x0007__S"/>
      <sheetName val="tra-vat-lieu"/>
      <sheetName val="XNGBQI-01 (02)"/>
      <sheetName val="NHAN"/>
      <sheetName val="INV"/>
      <sheetName val="XXXXXXX2"/>
      <sheetName val="XXXXXXX3"/>
      <sheetName val="XXXXXXX4"/>
      <sheetName val="Sheetr"/>
      <sheetName val="Km225_838-228_100"/>
      <sheetName val="Km227Э227_838s,"/>
      <sheetName val="Thuc_thanh"/>
      <sheetName val="QL1A-QL1A_moi"/>
      <sheetName val="C_Bong_Lang"/>
      <sheetName val="Vanh_dai_III_(TKKT)"/>
      <sheetName val="NHAN_CONG"/>
      <sheetName val="DG_CAU"/>
      <sheetName val="THOP_CAU"/>
      <sheetName val="TLP_CAU"/>
      <sheetName val="XL4Poppy_(2)"/>
      <sheetName val="B_cao"/>
      <sheetName val="T_tiet"/>
      <sheetName val="T_N"/>
      <sheetName val="Tong_KLBS"/>
      <sheetName val="To_trinh"/>
      <sheetName val="Bang_du_toan"/>
      <sheetName val="Bu_gia"/>
      <sheetName val="PT_vat_tu"/>
      <sheetName val="Nam_2001"/>
      <sheetName val="Tang_TSCD_98-02"/>
      <sheetName val="BIEN_DONG"/>
      <sheetName val="TSCD_2001"/>
      <sheetName val="Quy_1-2002"/>
      <sheetName val="Quy_3-2002"/>
      <sheetName val="Quy_4-02"/>
      <sheetName val="THKL_nghiemthu"/>
      <sheetName val="DTCTtaluy_(2)"/>
      <sheetName val="KLDGTT&lt;120%_(2)"/>
      <sheetName val="TH_(2)"/>
      <sheetName val="C______Lang"/>
      <sheetName val="QL1A-QL1Q_moi"/>
      <sheetName val="KluongKm24"/>
      <sheetName val="DG_CAࡕ"/>
      <sheetName val="chi_tieu_HV"/>
      <sheetName val="tsach_&amp;_thu_hoi"/>
      <sheetName val="KK_than_ton___(2)"/>
      <sheetName val="TT_cac_ho"/>
      <sheetName val="TT_trong_nganh"/>
      <sheetName val="chi_tiet_KHM"/>
      <sheetName val="Pham_cap"/>
      <sheetName val="DT_than"/>
      <sheetName val="Doanh_thu"/>
      <sheetName val="gia_tri_SX"/>
      <sheetName val="So_Cong_nghiep"/>
      <sheetName val="Bia_BC"/>
      <sheetName val="TH_thanton"/>
      <sheetName val="Dat_da_thai"/>
      <sheetName val="GTSX_(TT)"/>
      <sheetName val="XNGBQI_(2)"/>
      <sheetName val="XNGBQI-04_(2)"/>
      <sheetName val="XNGBQII-04_(2)"/>
      <sheetName val="XNGBQII-04_(3)"/>
      <sheetName val="XNGBQIII-04_(2)"/>
      <sheetName val="XNGBQIII-04_(3)"/>
      <sheetName val="XNGBQIV-04_(2)"/>
      <sheetName val="XNGBQIV-04_(3)"/>
      <sheetName val="XNGBQI-05_(02)"/>
      <sheetName val="Gia_ban_NK_bq"/>
      <sheetName val="334_d"/>
      <sheetName val="Tai_khoan"/>
      <sheetName val="CT_doanh_thu_2005"/>
      <sheetName val="Dthu_2006_sua"/>
      <sheetName val="Doanh_thu_gia_thanh"/>
      <sheetName val="6_thang_2006"/>
      <sheetName val="Bao_cao_thue_(2)"/>
      <sheetName val="Tong_hop_CP_T10"/>
      <sheetName val="Bao_cao_thue"/>
      <sheetName val="Thue_cong_trinh"/>
      <sheetName val="Gia_thanh"/>
      <sheetName val="Pke_toan"/>
      <sheetName val="Gia_thanh_cong_trinh_-_Hoa"/>
      <sheetName val="Ke_toan_thuc_hien_cong_trinh"/>
      <sheetName val="Du_kien_DT_9_thang_de_nop"/>
      <sheetName val="DG_"/>
      <sheetName val="PV"/>
      <sheetName val="C____(_Lang"/>
      <sheetName val="Tojg_KLBS"/>
      <sheetName val="MTO_REV_0"/>
      <sheetName val="KK_bo_sung"/>
      <sheetName val="M+MC"/>
      <sheetName val="XLÿÿest5"/>
      <sheetName val="ctTBA"/>
      <sheetName val="4_x0004_"/>
      <sheetName val="CT"/>
      <sheetName val="Na2"/>
      <sheetName val=""/>
      <sheetName val="MTO REV.2(ARMOR)"/>
      <sheetName val="THANG1_2004"/>
      <sheetName val="QBINH"/>
      <sheetName val="QTRI"/>
      <sheetName val="HUE"/>
      <sheetName val="DNANG"/>
      <sheetName val="QNAM"/>
      <sheetName val="QNGAI"/>
      <sheetName val="BDINH"/>
      <sheetName val="PYEN"/>
      <sheetName val="KHOA"/>
      <sheetName val="GLAI"/>
      <sheetName val="KTUM"/>
      <sheetName val="DLAK"/>
      <sheetName val="CQUAN"/>
      <sheetName val="TND"/>
      <sheetName val="TKD"/>
      <sheetName val="NTHON"/>
      <sheetName val="MTINH"/>
      <sheetName val="CODIEN"/>
      <sheetName val="VTU"/>
      <sheetName val="LUOI"/>
      <sheetName val="VUANHO"/>
      <sheetName val="VIEN"/>
      <sheetName val="KSAN"/>
      <sheetName val="Thang2_2004"/>
      <sheetName val="_x0000__x0000_쫀䃝Z"/>
      <sheetName val="_x0000__x0000__x0000__x0000_¢é@Z_x0000__x000d__x0000__x0004_"/>
      <sheetName val="Hạng mục 2"/>
      <sheetName val="DTCTtallu"/>
      <sheetName val="BGThau_x0008__x0000_0000000_x0001__x0006__x0000_Sheet1_x0008__x0000_To dr"/>
      <sheetName val="GVL-NC-M"/>
      <sheetName val="DO_AM_DT"/>
      <sheetName val="ɂIEN_DONG"/>
      <sheetName val="DG_CA?"/>
      <sheetName val="Khoi luong"/>
      <sheetName val="Quy $-02"/>
      <sheetName val="_x0000__x0000__x0000__x0000_¢é@Z_x0000__x000a__x0000__x0004_"/>
      <sheetName val="CI     Lang"/>
      <sheetName val="Du kien DT 9 thang de fop"/>
      <sheetName val="Vong KLBS"/>
      <sheetName val="tienluong"/>
      <sheetName val="coctuatrenda"/>
      <sheetName val="Quy_2-20021"/>
      <sheetName val="?IEN_DONG"/>
      <sheetName val="To_tri_h"/>
      <sheetName val="VPN"/>
      <sheetName val="Bu_gi`"/>
      <sheetName val="˜Ünh_m÷c"/>
      <sheetName val="roto_truc"/>
      <sheetName val="Day_dt"/>
      <sheetName val="stato_tam_say"/>
      <sheetName val="Stato_ep"/>
      <sheetName val="Canh_gio"/>
      <sheetName val="Ss_Z-_GB"/>
      <sheetName val="Ünh_m÷c"/>
      <sheetName val="S29S"/>
      <sheetName val="CTdoanh_thu_2005"/>
      <sheetName val="BGThau0000000Sheet1To"/>
      <sheetName val="THPDMoi__(2)"/>
      <sheetName val="dongia_(2)"/>
      <sheetName val="TONG_HOP_VL-NC"/>
      <sheetName val="TONGKE3p_"/>
      <sheetName val="TH_VL,_NC,_DDHT_Thanhphuoc"/>
      <sheetName val="DON_GIA"/>
      <sheetName val="t-h_HA_THE"/>
      <sheetName val="CHITIET_VL-NC-TT_-1p"/>
      <sheetName val="TONG_HOP_VL-NC_TT"/>
      <sheetName val="TH_XL"/>
      <sheetName val="CHITIET_VL-NC"/>
      <sheetName val="CHITIET_VL-NC-TT-3p"/>
      <sheetName val="KPVC-BD_"/>
      <sheetName val="çha_tri_SX"/>
      <sheetName val="So_Conç!îfhiep"/>
      <sheetName val="S29"/>
      <sheetName val="Dang_TSCD_98-02"/>
      <sheetName val="Tang_TRCD_98-02"/>
      <sheetName val="TSCD_2000"/>
      <sheetName val="XNGBQII-4_(3)"/>
      <sheetName val="CHIET_TINH_TBA"/>
      <sheetName val="Bang_TK_goc"/>
      <sheetName val="DGchitiet_"/>
      <sheetName val="4XN54XN33NK96Sheet4"/>
      <sheetName val="DG_CA_"/>
      <sheetName val="_IEN_DONG"/>
      <sheetName val="S29??S"/>
      <sheetName val="S29?S"/>
      <sheetName val="S29__S"/>
      <sheetName val="S29_S"/>
      <sheetName val="NHAN_CWNG"/>
      <sheetName val="MTO_REV_2(ARMOR)"/>
      <sheetName val="CĮ_____Lang"/>
      <sheetName val="BGThau0000000Sheet1To_dr"/>
      <sheetName val="XNGBQI-01_(02)"/>
      <sheetName val="CI_____Lang"/>
      <sheetName val="Du_kien_DT_9_thang_de_fop"/>
      <sheetName val="XNGBQIV-02_x0000__x0000_)"/>
      <sheetName val="CPQL"/>
      <sheetName val="THCPQL"/>
      <sheetName val="Km227?227_838s,"/>
      <sheetName val="Km23"/>
      <sheetName val="DSMo (2)"/>
      <sheetName val="DSMo"/>
      <sheetName val="TH Mo"/>
      <sheetName val="21B"/>
      <sheetName val="143"/>
      <sheetName val="141"/>
      <sheetName val="172"/>
      <sheetName val="171"/>
      <sheetName val="170"/>
      <sheetName val="169"/>
      <sheetName val="168"/>
      <sheetName val="167"/>
      <sheetName val="166"/>
      <sheetName val="165"/>
      <sheetName val="164"/>
      <sheetName val="163"/>
      <sheetName val="162"/>
      <sheetName val="161"/>
      <sheetName val="160"/>
      <sheetName val="159"/>
      <sheetName val="158"/>
      <sheetName val="157"/>
      <sheetName val="156"/>
      <sheetName val="155"/>
      <sheetName val="154"/>
      <sheetName val="173"/>
      <sheetName val="152"/>
      <sheetName val="151"/>
      <sheetName val="150"/>
      <sheetName val="149"/>
      <sheetName val="148"/>
      <sheetName val="147"/>
      <sheetName val="146"/>
      <sheetName val="145"/>
      <sheetName val="144"/>
      <sheetName val="142"/>
      <sheetName val="140"/>
      <sheetName val="TH ho"/>
      <sheetName val="TH138-173"/>
      <sheetName val="Pier"/>
      <sheetName val="Pile"/>
      <sheetName val="DG _x0000__x0000__x0000__x0000__x0000__x0000__x0000__x0000__x0000__x0009__x0000_᲌Ա_x0000__x0004__x0000__x0000__x0000__x0000__x0000__x0000_窰԰_x0000__x0000__x0000__x0000__x0000_"/>
      <sheetName val="_x0000__x0001__x0000__x0000__x0000__x0000__x0000__x0000__x0000__x0000__x0000__x0000__x0000__x0002__x0000__x0000__x0000__x0000__x0000__x0000__x0000_Ƥ_x0000_Ő_x0000__x0000__x0000_㋎˴_x0000_"/>
      <sheetName val="Du Toan"/>
      <sheetName val="_x0000__x0000_??Z"/>
      <sheetName val="Exterior Walls Finishes"/>
      <sheetName val="GIAVLIEU"/>
      <sheetName val="H?ng m?c 2"/>
      <sheetName val="_x0000__x0000__x0000__x0000_€¢é@Z_x0000__x000d__x0000__x0004_"/>
      <sheetName val="Hedging"/>
      <sheetName val="mtk_b"/>
      <sheetName val="[Q3-01-duyet.xlsUboHoan"/>
      <sheetName val="KTQT-AF_x0003_"/>
      <sheetName val="KLDGT_x0014_&lt;120%"/>
      <sheetName val="Congt9"/>
      <sheetName val="HGCHINGS"/>
      <sheetName val="T11-01"/>
      <sheetName val="T12-01"/>
      <sheetName val="01-02"/>
      <sheetName val="02-02"/>
      <sheetName val="03-02"/>
      <sheetName val="T04-02"/>
      <sheetName val="T05-02"/>
      <sheetName val="T06-T02"/>
      <sheetName val="T07-03"/>
      <sheetName val="T08-03"/>
      <sheetName val="T09-03"/>
      <sheetName val="T10-03"/>
      <sheetName val="T11-03"/>
      <sheetName val="T12-03"/>
      <sheetName val="NPLT01-04"/>
      <sheetName val="NPLT02-04"/>
      <sheetName val="NPLT03-04"/>
      <sheetName val="NPLT04-04"/>
      <sheetName val="NPLT05-04"/>
      <sheetName val="NPLT06-04"/>
      <sheetName val="NPLT07-04"/>
      <sheetName val="NPLT08-04"/>
      <sheetName val="NPLT09-04"/>
      <sheetName val="NPLT10-04"/>
      <sheetName val="NPLT11-04"/>
      <sheetName val="NPLT12-04"/>
      <sheetName val="NXT -T12 B"/>
      <sheetName val="NXT -T01-05"/>
      <sheetName val="NXT-T01-05 B"/>
      <sheetName val="NXT-T02-05"/>
      <sheetName val="NXT-T02-05B"/>
      <sheetName val="NXT-T03-05"/>
      <sheetName val="NXT-T03-05 B"/>
      <sheetName val="NXT -T04-05"/>
      <sheetName val="NXT-T05-05"/>
      <sheetName val="NXT -T06-05"/>
      <sheetName val="NXT -T07-05"/>
      <sheetName val="HGHW3"/>
      <sheetName val="HGHW4"/>
      <sheetName val="HGHW5"/>
      <sheetName val="HGCW6"/>
      <sheetName val="CH1"/>
      <sheetName val="EXP2"/>
      <sheetName val="_x0000__x0000__x0017_[Q3-01-duyet.xls]Maumo)_x0000_?_x0000__x0000__x0000_"/>
      <sheetName val="SDH TP"/>
      <sheetName val="TTTram"/>
      <sheetName val="Na2_x0000__x0000_€01"/>
      <sheetName val="Tonghmp"/>
      <sheetName val="KLDGTT&lt;120'"/>
      <sheetName val="ESTI."/>
      <sheetName val="Vanh dai II_x0000__x0000__x0000_^ÀÏ"/>
      <sheetName val="BGThau_x0008_??0000000_x0001__x0006_??Sheet1_x0008_??To"/>
      <sheetName val="NHAN?CONG"/>
      <sheetName val="BGThau_x0008_?0000000_x0001__x0006_?Sheet1_x0008_?To dr"/>
      <sheetName val="4_x0004_??XN54_x0004_??XN33_x0004_??NK96_x0006_??Sheet4"/>
      <sheetName val="BGThau_x0008_?0000000_x0001__x0006_?Sheet1_x0008_?To"/>
      <sheetName val="Na2??01"/>
      <sheetName val="4_x0004_?XN54_x0004_?XN33_x0004_?NK96_x0006_?Sheet4"/>
      <sheetName val="CT?doanh thu 2005"/>
      <sheetName val="00000003"/>
      <sheetName val="_x0000__x0000__x0000__x0000_€¢é@Z_x0000__x000a__x0000__x0004_"/>
      <sheetName val="name"/>
      <sheetName val="Thep-MatCat"/>
      <sheetName val="Kiem-Toan"/>
      <sheetName val="NhapSL"/>
      <sheetName val="Km033s,"/>
      <sheetName val="C?     Lang"/>
      <sheetName val="ThongSo"/>
      <sheetName val="B-B"/>
      <sheetName val="Analysis"/>
      <sheetName val="C-C"/>
      <sheetName val="D-D"/>
      <sheetName val="Qheet19"/>
      <sheetName val="��nh m�c"/>
      <sheetName val="Na2_x0000__x0000_�01"/>
      <sheetName val="S�eet9"/>
      <sheetName val="�ha tri SX"/>
      <sheetName val="So Con�!�fhiep"/>
      <sheetName val="Thiet Bi"/>
      <sheetName val="Shѥet10"/>
      <sheetName val="DT1_x0000__x0000__x0000__x0000__x0000__x0000__x0000__x0000_"/>
      <sheetName val="DT1_x0000_"/>
      <sheetName val="S29_x0007__x0000_S"/>
    </sheetNames>
    <sheetDataSet>
      <sheetData sheetId="0" refreshError="1">
        <row r="29">
          <cell r="E29">
            <v>9566000</v>
          </cell>
        </row>
      </sheetData>
      <sheetData sheetId="1"/>
      <sheetData sheetId="2"/>
      <sheetData sheetId="3"/>
      <sheetData sheetId="4"/>
      <sheetData sheetId="5" refreshError="1"/>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refreshError="1"/>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refreshError="1"/>
      <sheetData sheetId="118" refreshError="1"/>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refreshError="1"/>
      <sheetData sheetId="165" refreshError="1"/>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refreshError="1"/>
      <sheetData sheetId="188" refreshError="1"/>
      <sheetData sheetId="189"/>
      <sheetData sheetId="190"/>
      <sheetData sheetId="191"/>
      <sheetData sheetId="192" refreshError="1"/>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refreshError="1"/>
      <sheetData sheetId="208" refreshError="1"/>
      <sheetData sheetId="209" refreshError="1"/>
      <sheetData sheetId="210" refreshError="1"/>
      <sheetData sheetId="211" refreshError="1"/>
      <sheetData sheetId="212" refreshError="1"/>
      <sheetData sheetId="213"/>
      <sheetData sheetId="214" refreshError="1"/>
      <sheetData sheetId="215"/>
      <sheetData sheetId="216"/>
      <sheetData sheetId="217" refreshError="1"/>
      <sheetData sheetId="218"/>
      <sheetData sheetId="219" refreshError="1"/>
      <sheetData sheetId="220"/>
      <sheetData sheetId="221" refreshError="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refreshError="1"/>
      <sheetData sheetId="239" refreshError="1"/>
      <sheetData sheetId="240"/>
      <sheetData sheetId="241" refreshError="1"/>
      <sheetData sheetId="242"/>
      <sheetData sheetId="243"/>
      <sheetData sheetId="244"/>
      <sheetData sheetId="245"/>
      <sheetData sheetId="246"/>
      <sheetData sheetId="247"/>
      <sheetData sheetId="248" refreshError="1"/>
      <sheetData sheetId="249" refreshError="1"/>
      <sheetData sheetId="250" refreshError="1"/>
      <sheetData sheetId="251"/>
      <sheetData sheetId="252"/>
      <sheetData sheetId="253"/>
      <sheetData sheetId="254"/>
      <sheetData sheetId="255"/>
      <sheetData sheetId="256" refreshError="1"/>
      <sheetData sheetId="257"/>
      <sheetData sheetId="258" refreshError="1"/>
      <sheetData sheetId="259"/>
      <sheetData sheetId="260"/>
      <sheetData sheetId="261"/>
      <sheetData sheetId="262"/>
      <sheetData sheetId="263"/>
      <sheetData sheetId="264"/>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sheetData sheetId="295" refreshError="1"/>
      <sheetData sheetId="296" refreshError="1"/>
      <sheetData sheetId="297" refreshError="1"/>
      <sheetData sheetId="298" refreshError="1"/>
      <sheetData sheetId="299"/>
      <sheetData sheetId="300" refreshError="1"/>
      <sheetData sheetId="301"/>
      <sheetData sheetId="302"/>
      <sheetData sheetId="303" refreshError="1"/>
      <sheetData sheetId="304" refreshError="1"/>
      <sheetData sheetId="305" refreshError="1"/>
      <sheetData sheetId="306" refreshError="1"/>
      <sheetData sheetId="307" refreshError="1"/>
      <sheetData sheetId="308"/>
      <sheetData sheetId="309" refreshError="1"/>
      <sheetData sheetId="310"/>
      <sheetData sheetId="311" refreshError="1"/>
      <sheetData sheetId="312" refreshError="1"/>
      <sheetData sheetId="313" refreshError="1"/>
      <sheetData sheetId="314"/>
      <sheetData sheetId="315"/>
      <sheetData sheetId="316"/>
      <sheetData sheetId="317"/>
      <sheetData sheetId="318"/>
      <sheetData sheetId="319"/>
      <sheetData sheetId="320"/>
      <sheetData sheetId="321"/>
      <sheetData sheetId="322" refreshError="1"/>
      <sheetData sheetId="323"/>
      <sheetData sheetId="324"/>
      <sheetData sheetId="325"/>
      <sheetData sheetId="326"/>
      <sheetData sheetId="327"/>
      <sheetData sheetId="328"/>
      <sheetData sheetId="329"/>
      <sheetData sheetId="330"/>
      <sheetData sheetId="331"/>
      <sheetData sheetId="332" refreshError="1"/>
      <sheetData sheetId="333" refreshError="1"/>
      <sheetData sheetId="334"/>
      <sheetData sheetId="335"/>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sheetData sheetId="346" refreshError="1"/>
      <sheetData sheetId="347"/>
      <sheetData sheetId="348"/>
      <sheetData sheetId="349"/>
      <sheetData sheetId="350"/>
      <sheetData sheetId="351"/>
      <sheetData sheetId="352"/>
      <sheetData sheetId="353"/>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sheetData sheetId="469"/>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sheetData sheetId="479"/>
      <sheetData sheetId="480" refreshError="1"/>
      <sheetData sheetId="481" refreshError="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refreshError="1"/>
      <sheetData sheetId="539" refreshError="1"/>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refreshError="1"/>
      <sheetData sheetId="640" refreshError="1"/>
      <sheetData sheetId="641" refreshError="1"/>
      <sheetData sheetId="642"/>
      <sheetData sheetId="643" refreshError="1"/>
      <sheetData sheetId="644"/>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sheetData sheetId="662" refreshError="1"/>
      <sheetData sheetId="663" refreshError="1"/>
      <sheetData sheetId="664" refreshError="1"/>
      <sheetData sheetId="665" refreshError="1"/>
      <sheetData sheetId="666" refreshError="1"/>
      <sheetData sheetId="667" refreshError="1"/>
      <sheetData sheetId="668"/>
      <sheetData sheetId="669" refreshError="1"/>
      <sheetData sheetId="670" refreshError="1"/>
      <sheetData sheetId="671" refreshError="1"/>
      <sheetData sheetId="672" refreshError="1"/>
      <sheetData sheetId="673" refreshError="1"/>
      <sheetData sheetId="674" refreshError="1"/>
      <sheetData sheetId="675" refreshError="1"/>
      <sheetData sheetId="676"/>
      <sheetData sheetId="677"/>
      <sheetData sheetId="678"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2"/>
      <sheetName val="Sheet3  "/>
      <sheetName val="Sheet1 (4)"/>
      <sheetName val="Sheet1 (5)"/>
      <sheetName val="Sheet1 (6)"/>
      <sheetName val="Sheet2 (2)"/>
    </sheetNames>
    <sheetDataSet>
      <sheetData sheetId="0"/>
      <sheetData sheetId="1"/>
      <sheetData sheetId="2"/>
      <sheetData sheetId="3"/>
      <sheetData sheetId="4"/>
      <sheetData sheetId="5"/>
      <sheetData sheetId="6"/>
      <sheetData sheetId="7" refreshError="1">
        <row r="16">
          <cell r="J16">
            <v>301117.30999999994</v>
          </cell>
        </row>
      </sheetData>
      <sheetData sheetId="8"/>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an1"/>
      <sheetName val="CDFS"/>
      <sheetName val="Sheet2"/>
      <sheetName val="loc"/>
      <sheetName val="Sheet1"/>
      <sheetName val="CDPS PL"/>
      <sheetName val="Dulieu"/>
    </sheetNames>
    <sheetDataSet>
      <sheetData sheetId="0"/>
      <sheetData sheetId="1" refreshError="1"/>
      <sheetData sheetId="2" refreshError="1"/>
      <sheetData sheetId="3" refreshError="1"/>
      <sheetData sheetId="4" refreshError="1"/>
      <sheetData sheetId="5" refreshError="1"/>
      <sheetData sheetId="6">
        <row r="1">
          <cell r="K1" t="str">
            <v>USD</v>
          </cell>
        </row>
        <row r="2">
          <cell r="K2">
            <v>8.2899999999999991</v>
          </cell>
        </row>
        <row r="3">
          <cell r="K3">
            <v>0.25</v>
          </cell>
        </row>
        <row r="4">
          <cell r="K4">
            <v>115.87</v>
          </cell>
        </row>
        <row r="5">
          <cell r="K5">
            <v>3.48</v>
          </cell>
        </row>
        <row r="6">
          <cell r="K6">
            <v>27.89</v>
          </cell>
        </row>
        <row r="7">
          <cell r="K7">
            <v>0.93</v>
          </cell>
        </row>
        <row r="8">
          <cell r="K8">
            <v>60.5</v>
          </cell>
        </row>
        <row r="9">
          <cell r="K9">
            <v>123.68</v>
          </cell>
        </row>
        <row r="10">
          <cell r="K10">
            <v>12.37</v>
          </cell>
        </row>
        <row r="11">
          <cell r="K11">
            <v>39.04</v>
          </cell>
        </row>
        <row r="12">
          <cell r="K12">
            <v>1.17</v>
          </cell>
        </row>
        <row r="13">
          <cell r="K13">
            <v>29.06</v>
          </cell>
        </row>
        <row r="14">
          <cell r="K14">
            <v>0.87</v>
          </cell>
        </row>
        <row r="15">
          <cell r="K15">
            <v>3.56</v>
          </cell>
        </row>
        <row r="16">
          <cell r="K16">
            <v>19.8</v>
          </cell>
        </row>
        <row r="17">
          <cell r="K17">
            <v>1.98</v>
          </cell>
        </row>
        <row r="18">
          <cell r="K18">
            <v>23.13</v>
          </cell>
        </row>
        <row r="19">
          <cell r="K19">
            <v>19.07</v>
          </cell>
        </row>
        <row r="20">
          <cell r="K20">
            <v>0.56999999999999995</v>
          </cell>
        </row>
        <row r="21">
          <cell r="K21">
            <v>27.74</v>
          </cell>
        </row>
        <row r="22">
          <cell r="K22">
            <v>2.77</v>
          </cell>
        </row>
        <row r="23">
          <cell r="K23">
            <v>11.96</v>
          </cell>
        </row>
        <row r="24">
          <cell r="K24">
            <v>34.21</v>
          </cell>
        </row>
        <row r="25">
          <cell r="K25">
            <v>1.03</v>
          </cell>
        </row>
        <row r="26">
          <cell r="K26">
            <v>8.5399999999999991</v>
          </cell>
        </row>
        <row r="27">
          <cell r="K27">
            <v>0.85</v>
          </cell>
        </row>
        <row r="28">
          <cell r="K28">
            <v>27.05</v>
          </cell>
        </row>
        <row r="29">
          <cell r="K29">
            <v>0.81</v>
          </cell>
        </row>
        <row r="30">
          <cell r="K30">
            <v>5.53</v>
          </cell>
        </row>
        <row r="31">
          <cell r="K31">
            <v>0.17</v>
          </cell>
        </row>
        <row r="32">
          <cell r="K32">
            <v>54.8</v>
          </cell>
        </row>
        <row r="33">
          <cell r="K33">
            <v>5.48</v>
          </cell>
        </row>
        <row r="34">
          <cell r="K34">
            <v>28.47</v>
          </cell>
        </row>
        <row r="35">
          <cell r="K35">
            <v>1.42</v>
          </cell>
        </row>
        <row r="36">
          <cell r="K36">
            <v>9.5399999999999991</v>
          </cell>
        </row>
        <row r="37">
          <cell r="K37">
            <v>0.28999999999999998</v>
          </cell>
        </row>
        <row r="38">
          <cell r="K38">
            <v>18.86</v>
          </cell>
        </row>
        <row r="39">
          <cell r="K39">
            <v>18.66</v>
          </cell>
        </row>
        <row r="40">
          <cell r="K40">
            <v>0.56000000000000005</v>
          </cell>
        </row>
        <row r="41">
          <cell r="K41">
            <v>28.68</v>
          </cell>
        </row>
        <row r="42">
          <cell r="K42">
            <v>0.86</v>
          </cell>
        </row>
        <row r="43">
          <cell r="K43">
            <v>23.43</v>
          </cell>
        </row>
        <row r="44">
          <cell r="K44">
            <v>0.7</v>
          </cell>
        </row>
        <row r="45">
          <cell r="K45">
            <v>14.44</v>
          </cell>
        </row>
        <row r="46">
          <cell r="K46">
            <v>0.43</v>
          </cell>
        </row>
        <row r="47">
          <cell r="K47">
            <v>11.27</v>
          </cell>
        </row>
        <row r="48">
          <cell r="K48">
            <v>1.02</v>
          </cell>
        </row>
        <row r="49">
          <cell r="K49">
            <v>11.68</v>
          </cell>
        </row>
        <row r="50">
          <cell r="K50">
            <v>0.35</v>
          </cell>
        </row>
        <row r="51">
          <cell r="K51">
            <v>6.12</v>
          </cell>
        </row>
        <row r="52">
          <cell r="K52">
            <v>0.18</v>
          </cell>
        </row>
        <row r="53">
          <cell r="K53">
            <v>38.01</v>
          </cell>
        </row>
        <row r="54">
          <cell r="K54">
            <v>1.1399999999999999</v>
          </cell>
        </row>
        <row r="55">
          <cell r="K55">
            <v>220.04</v>
          </cell>
        </row>
        <row r="56">
          <cell r="K56">
            <v>9.07</v>
          </cell>
        </row>
        <row r="57">
          <cell r="K57">
            <v>3319.93</v>
          </cell>
        </row>
        <row r="58">
          <cell r="K58">
            <v>2300</v>
          </cell>
        </row>
        <row r="59">
          <cell r="K59">
            <v>500</v>
          </cell>
        </row>
        <row r="60">
          <cell r="K60">
            <v>4105.01</v>
          </cell>
        </row>
        <row r="61">
          <cell r="K61">
            <v>13.82</v>
          </cell>
        </row>
        <row r="62">
          <cell r="K62">
            <v>0.41</v>
          </cell>
        </row>
        <row r="63">
          <cell r="K63">
            <v>9.61</v>
          </cell>
        </row>
        <row r="64">
          <cell r="K64">
            <v>0.28999999999999998</v>
          </cell>
        </row>
        <row r="65">
          <cell r="K65">
            <v>31.94</v>
          </cell>
        </row>
        <row r="66">
          <cell r="K66">
            <v>3.19</v>
          </cell>
        </row>
        <row r="67">
          <cell r="K67">
            <v>158.91999999999999</v>
          </cell>
        </row>
        <row r="68">
          <cell r="K68">
            <v>6.46</v>
          </cell>
        </row>
        <row r="69">
          <cell r="K69">
            <v>355.87</v>
          </cell>
        </row>
        <row r="70">
          <cell r="K70">
            <v>2338.41</v>
          </cell>
        </row>
        <row r="71">
          <cell r="K71">
            <v>185.19</v>
          </cell>
        </row>
        <row r="72">
          <cell r="K72">
            <v>5.56</v>
          </cell>
        </row>
        <row r="73">
          <cell r="K73">
            <v>335.2</v>
          </cell>
        </row>
        <row r="74">
          <cell r="K74">
            <v>33.58</v>
          </cell>
        </row>
        <row r="75">
          <cell r="K75">
            <v>462.63</v>
          </cell>
        </row>
        <row r="76">
          <cell r="K76">
            <v>254.04</v>
          </cell>
        </row>
        <row r="77">
          <cell r="K77">
            <v>25.4</v>
          </cell>
        </row>
        <row r="78">
          <cell r="K78">
            <v>2588.19</v>
          </cell>
        </row>
        <row r="79">
          <cell r="K79">
            <v>258.82</v>
          </cell>
        </row>
        <row r="80">
          <cell r="K80">
            <v>119.06</v>
          </cell>
        </row>
        <row r="81">
          <cell r="K81">
            <v>11.91</v>
          </cell>
        </row>
        <row r="82">
          <cell r="K82">
            <v>281.98</v>
          </cell>
        </row>
        <row r="83">
          <cell r="K83">
            <v>28.2</v>
          </cell>
        </row>
        <row r="84">
          <cell r="K84">
            <v>186.24</v>
          </cell>
        </row>
        <row r="85">
          <cell r="K85">
            <v>7.55</v>
          </cell>
        </row>
        <row r="86">
          <cell r="K86">
            <v>269.93</v>
          </cell>
        </row>
        <row r="87">
          <cell r="K87">
            <v>44.2</v>
          </cell>
        </row>
        <row r="88">
          <cell r="K88">
            <v>4.42</v>
          </cell>
        </row>
        <row r="89">
          <cell r="K89">
            <v>355.87</v>
          </cell>
        </row>
        <row r="90">
          <cell r="K90">
            <v>11.55</v>
          </cell>
        </row>
        <row r="91">
          <cell r="K91">
            <v>14234.88</v>
          </cell>
        </row>
        <row r="92">
          <cell r="K92">
            <v>11000</v>
          </cell>
        </row>
        <row r="93">
          <cell r="K93">
            <v>5.41</v>
          </cell>
        </row>
        <row r="94">
          <cell r="K94">
            <v>195.41</v>
          </cell>
        </row>
        <row r="95">
          <cell r="K95">
            <v>19.93</v>
          </cell>
        </row>
        <row r="96">
          <cell r="K96">
            <v>10.68</v>
          </cell>
        </row>
        <row r="97">
          <cell r="K97">
            <v>19.93</v>
          </cell>
        </row>
        <row r="98">
          <cell r="K98">
            <v>4270.46</v>
          </cell>
        </row>
        <row r="99">
          <cell r="K99">
            <v>2750.33</v>
          </cell>
        </row>
        <row r="100">
          <cell r="K100">
            <v>2800</v>
          </cell>
        </row>
        <row r="101">
          <cell r="K101">
            <v>2767.1</v>
          </cell>
        </row>
        <row r="102">
          <cell r="K102">
            <v>14234.88</v>
          </cell>
        </row>
        <row r="103">
          <cell r="K103">
            <v>2135.23</v>
          </cell>
        </row>
        <row r="104">
          <cell r="K104">
            <v>3558.72</v>
          </cell>
        </row>
        <row r="105">
          <cell r="K105">
            <v>32460.91</v>
          </cell>
        </row>
        <row r="106">
          <cell r="K106">
            <v>55.81</v>
          </cell>
        </row>
        <row r="107">
          <cell r="K107">
            <v>5.58</v>
          </cell>
        </row>
        <row r="108">
          <cell r="K108">
            <v>7.12</v>
          </cell>
        </row>
        <row r="109">
          <cell r="K109">
            <v>50.55</v>
          </cell>
        </row>
        <row r="110">
          <cell r="K110">
            <v>5.05</v>
          </cell>
        </row>
        <row r="111">
          <cell r="K111">
            <v>7378.95</v>
          </cell>
        </row>
        <row r="112">
          <cell r="K112">
            <v>1.85</v>
          </cell>
        </row>
        <row r="113">
          <cell r="K113">
            <v>41.41</v>
          </cell>
        </row>
        <row r="114">
          <cell r="K114">
            <v>36.729999999999997</v>
          </cell>
        </row>
        <row r="115">
          <cell r="K115">
            <v>16.010000000000002</v>
          </cell>
        </row>
        <row r="116">
          <cell r="K116">
            <v>1.07</v>
          </cell>
        </row>
        <row r="117">
          <cell r="K117">
            <v>17.079999999999998</v>
          </cell>
        </row>
        <row r="118">
          <cell r="K118">
            <v>4.2699999999999996</v>
          </cell>
        </row>
        <row r="119">
          <cell r="K119">
            <v>19.93</v>
          </cell>
        </row>
        <row r="120">
          <cell r="K120">
            <v>2.14</v>
          </cell>
        </row>
        <row r="121">
          <cell r="K121">
            <v>9.27</v>
          </cell>
        </row>
        <row r="122">
          <cell r="K122">
            <v>196.95</v>
          </cell>
        </row>
        <row r="123">
          <cell r="K123">
            <v>9.82</v>
          </cell>
        </row>
        <row r="124">
          <cell r="K124">
            <v>11.96</v>
          </cell>
        </row>
        <row r="125">
          <cell r="K125">
            <v>9.7100000000000009</v>
          </cell>
        </row>
        <row r="126">
          <cell r="K126">
            <v>0.97</v>
          </cell>
        </row>
        <row r="127">
          <cell r="K127">
            <v>16.37</v>
          </cell>
        </row>
        <row r="128">
          <cell r="K128">
            <v>22.78</v>
          </cell>
        </row>
        <row r="129">
          <cell r="K129">
            <v>58.6</v>
          </cell>
        </row>
        <row r="130">
          <cell r="K130">
            <v>1.76</v>
          </cell>
        </row>
        <row r="131">
          <cell r="K131">
            <v>1.99</v>
          </cell>
        </row>
        <row r="132">
          <cell r="K132">
            <v>48.37</v>
          </cell>
        </row>
        <row r="133">
          <cell r="K133">
            <v>1.45</v>
          </cell>
        </row>
        <row r="134">
          <cell r="K134">
            <v>40.83</v>
          </cell>
        </row>
        <row r="135">
          <cell r="K135">
            <v>4.0999999999999996</v>
          </cell>
        </row>
        <row r="136">
          <cell r="K136">
            <v>52.38</v>
          </cell>
        </row>
        <row r="137">
          <cell r="K137">
            <v>2.56</v>
          </cell>
        </row>
        <row r="138">
          <cell r="K138">
            <v>6.62</v>
          </cell>
        </row>
        <row r="139">
          <cell r="K139">
            <v>6.41</v>
          </cell>
        </row>
        <row r="140">
          <cell r="K140">
            <v>67.72</v>
          </cell>
        </row>
        <row r="141">
          <cell r="K141">
            <v>2.0299999999999998</v>
          </cell>
        </row>
        <row r="142">
          <cell r="K142">
            <v>3.99</v>
          </cell>
        </row>
        <row r="143">
          <cell r="K143">
            <v>1.39</v>
          </cell>
        </row>
        <row r="144">
          <cell r="K144">
            <v>0.14000000000000001</v>
          </cell>
        </row>
        <row r="145">
          <cell r="K145">
            <v>3.56</v>
          </cell>
        </row>
        <row r="146">
          <cell r="K146">
            <v>5.91</v>
          </cell>
        </row>
        <row r="147">
          <cell r="K147">
            <v>3377.07</v>
          </cell>
        </row>
        <row r="148">
          <cell r="K148">
            <v>2300</v>
          </cell>
        </row>
        <row r="149">
          <cell r="K149">
            <v>500</v>
          </cell>
        </row>
        <row r="150">
          <cell r="K150">
            <v>164.27</v>
          </cell>
        </row>
        <row r="151">
          <cell r="K151">
            <v>6.6</v>
          </cell>
        </row>
        <row r="152">
          <cell r="K152">
            <v>355.87</v>
          </cell>
        </row>
        <row r="153">
          <cell r="K153">
            <v>71.17</v>
          </cell>
        </row>
        <row r="154">
          <cell r="K154">
            <v>30.8</v>
          </cell>
        </row>
        <row r="155">
          <cell r="K155">
            <v>3.08</v>
          </cell>
        </row>
        <row r="156">
          <cell r="K156">
            <v>20.25</v>
          </cell>
        </row>
        <row r="157">
          <cell r="K157">
            <v>2.02</v>
          </cell>
        </row>
        <row r="158">
          <cell r="K158">
            <v>53.9</v>
          </cell>
        </row>
        <row r="159">
          <cell r="K159">
            <v>1.62</v>
          </cell>
        </row>
        <row r="160">
          <cell r="K160">
            <v>398.02</v>
          </cell>
        </row>
        <row r="161">
          <cell r="K161">
            <v>11.94</v>
          </cell>
        </row>
        <row r="162">
          <cell r="K162">
            <v>281.81</v>
          </cell>
        </row>
        <row r="163">
          <cell r="K163">
            <v>238.12</v>
          </cell>
        </row>
        <row r="164">
          <cell r="K164">
            <v>23.81</v>
          </cell>
        </row>
        <row r="165">
          <cell r="K165">
            <v>395.68</v>
          </cell>
        </row>
        <row r="166">
          <cell r="K166">
            <v>39.57</v>
          </cell>
        </row>
        <row r="167">
          <cell r="K167">
            <v>74.349999999999994</v>
          </cell>
        </row>
        <row r="168">
          <cell r="K168">
            <v>2.23</v>
          </cell>
        </row>
        <row r="169">
          <cell r="K169">
            <v>324.77999999999997</v>
          </cell>
        </row>
        <row r="170">
          <cell r="K170">
            <v>9.74</v>
          </cell>
        </row>
        <row r="171">
          <cell r="K171">
            <v>543.74</v>
          </cell>
        </row>
        <row r="172">
          <cell r="K172">
            <v>54.37</v>
          </cell>
        </row>
        <row r="173">
          <cell r="K173">
            <v>61.28</v>
          </cell>
        </row>
        <row r="174">
          <cell r="K174">
            <v>6.13</v>
          </cell>
        </row>
        <row r="175">
          <cell r="K175">
            <v>3252.25</v>
          </cell>
        </row>
        <row r="176">
          <cell r="K176">
            <v>3577.47</v>
          </cell>
        </row>
        <row r="177">
          <cell r="K177">
            <v>126.82</v>
          </cell>
        </row>
        <row r="178">
          <cell r="K178">
            <v>12.68</v>
          </cell>
        </row>
        <row r="179">
          <cell r="K179">
            <v>189.81</v>
          </cell>
        </row>
        <row r="180">
          <cell r="K180">
            <v>313.63</v>
          </cell>
        </row>
        <row r="181">
          <cell r="K181">
            <v>31.36</v>
          </cell>
        </row>
        <row r="182">
          <cell r="K182">
            <v>10.149466192170818</v>
          </cell>
        </row>
        <row r="183">
          <cell r="K183">
            <v>69.47</v>
          </cell>
        </row>
        <row r="184">
          <cell r="K184">
            <v>1067.6199999999999</v>
          </cell>
        </row>
        <row r="185">
          <cell r="K185">
            <v>4982.21</v>
          </cell>
        </row>
        <row r="186">
          <cell r="K186">
            <v>11605.43</v>
          </cell>
        </row>
        <row r="187">
          <cell r="K187">
            <v>3558.72</v>
          </cell>
        </row>
        <row r="188">
          <cell r="K188">
            <v>2801.79</v>
          </cell>
        </row>
        <row r="189">
          <cell r="K189">
            <v>6591.44</v>
          </cell>
        </row>
        <row r="190">
          <cell r="K190">
            <v>12.19</v>
          </cell>
        </row>
        <row r="191">
          <cell r="K191">
            <v>34.270000000000003</v>
          </cell>
        </row>
        <row r="192">
          <cell r="K192">
            <v>3.43</v>
          </cell>
        </row>
        <row r="193">
          <cell r="K193">
            <v>2.85</v>
          </cell>
        </row>
        <row r="194">
          <cell r="K194">
            <v>10.75</v>
          </cell>
        </row>
        <row r="195">
          <cell r="K195">
            <v>8.57</v>
          </cell>
        </row>
        <row r="196">
          <cell r="K196">
            <v>0.26</v>
          </cell>
        </row>
        <row r="197">
          <cell r="K197">
            <v>5.86</v>
          </cell>
        </row>
        <row r="198">
          <cell r="K198">
            <v>0.26</v>
          </cell>
        </row>
        <row r="199">
          <cell r="K199">
            <v>19.02</v>
          </cell>
        </row>
        <row r="200">
          <cell r="K200">
            <v>0.56999999999999995</v>
          </cell>
        </row>
        <row r="201">
          <cell r="K201">
            <v>5.05</v>
          </cell>
        </row>
        <row r="202">
          <cell r="K202">
            <v>14.23</v>
          </cell>
        </row>
        <row r="203">
          <cell r="K203">
            <v>39.15</v>
          </cell>
        </row>
        <row r="204">
          <cell r="K204">
            <v>3.7</v>
          </cell>
        </row>
        <row r="205">
          <cell r="K205">
            <v>13.89</v>
          </cell>
        </row>
        <row r="206">
          <cell r="K206">
            <v>0.69</v>
          </cell>
        </row>
        <row r="207">
          <cell r="K207">
            <v>159.93</v>
          </cell>
        </row>
        <row r="208">
          <cell r="K208">
            <v>8</v>
          </cell>
        </row>
        <row r="209">
          <cell r="K209">
            <v>33.799999999999997</v>
          </cell>
        </row>
        <row r="210">
          <cell r="K210">
            <v>19.93</v>
          </cell>
        </row>
        <row r="211">
          <cell r="K211">
            <v>33.17</v>
          </cell>
        </row>
        <row r="212">
          <cell r="K212">
            <v>1</v>
          </cell>
        </row>
        <row r="213">
          <cell r="K213">
            <v>31.1</v>
          </cell>
        </row>
        <row r="214">
          <cell r="K214">
            <v>0.93</v>
          </cell>
        </row>
        <row r="215">
          <cell r="K215">
            <v>56.65</v>
          </cell>
        </row>
        <row r="216">
          <cell r="K216">
            <v>5.62</v>
          </cell>
        </row>
        <row r="217">
          <cell r="K217">
            <v>13.95</v>
          </cell>
        </row>
        <row r="218">
          <cell r="K218">
            <v>12.07</v>
          </cell>
        </row>
        <row r="219">
          <cell r="K219">
            <v>1.1000000000000001</v>
          </cell>
        </row>
        <row r="220">
          <cell r="K220">
            <v>27.97</v>
          </cell>
        </row>
        <row r="221">
          <cell r="K221">
            <v>4.2699999999999996</v>
          </cell>
        </row>
        <row r="222">
          <cell r="K222">
            <v>11.53</v>
          </cell>
        </row>
        <row r="223">
          <cell r="K223">
            <v>44.05</v>
          </cell>
        </row>
        <row r="224">
          <cell r="K224">
            <v>88.73</v>
          </cell>
        </row>
        <row r="225">
          <cell r="K225">
            <v>4.43</v>
          </cell>
        </row>
        <row r="226">
          <cell r="K226">
            <v>5.34</v>
          </cell>
        </row>
        <row r="227">
          <cell r="K227">
            <v>11.57</v>
          </cell>
        </row>
        <row r="228">
          <cell r="K228">
            <v>0.25</v>
          </cell>
        </row>
        <row r="229">
          <cell r="K229">
            <v>0.71</v>
          </cell>
        </row>
        <row r="230">
          <cell r="K230">
            <v>3.88</v>
          </cell>
        </row>
        <row r="231">
          <cell r="K231">
            <v>0.12</v>
          </cell>
        </row>
        <row r="232">
          <cell r="K232">
            <v>5.12</v>
          </cell>
        </row>
        <row r="233">
          <cell r="K233">
            <v>174.25</v>
          </cell>
        </row>
        <row r="234">
          <cell r="K234">
            <v>5.85</v>
          </cell>
        </row>
        <row r="235">
          <cell r="K235">
            <v>71.89</v>
          </cell>
        </row>
        <row r="236">
          <cell r="K236">
            <v>9.61</v>
          </cell>
        </row>
        <row r="237">
          <cell r="K237">
            <v>68.8</v>
          </cell>
        </row>
        <row r="238">
          <cell r="K238">
            <v>3.44</v>
          </cell>
        </row>
        <row r="239">
          <cell r="K239">
            <v>31.03</v>
          </cell>
        </row>
        <row r="240">
          <cell r="K240">
            <v>3.1</v>
          </cell>
        </row>
        <row r="241">
          <cell r="K241">
            <v>283.92</v>
          </cell>
        </row>
        <row r="242">
          <cell r="K242">
            <v>28.39</v>
          </cell>
        </row>
        <row r="243">
          <cell r="K243">
            <v>229.41</v>
          </cell>
        </row>
        <row r="244">
          <cell r="K244">
            <v>22.94</v>
          </cell>
        </row>
        <row r="245">
          <cell r="K245">
            <v>361.57</v>
          </cell>
        </row>
        <row r="246">
          <cell r="K246">
            <v>36.159999999999997</v>
          </cell>
        </row>
        <row r="247">
          <cell r="K247">
            <v>233.42</v>
          </cell>
        </row>
        <row r="248">
          <cell r="K248">
            <v>23.34</v>
          </cell>
        </row>
        <row r="249">
          <cell r="K249">
            <v>241.65</v>
          </cell>
        </row>
        <row r="250">
          <cell r="K250">
            <v>221.88</v>
          </cell>
        </row>
        <row r="251">
          <cell r="K251">
            <v>500</v>
          </cell>
        </row>
        <row r="252">
          <cell r="K252">
            <v>2300</v>
          </cell>
        </row>
        <row r="253">
          <cell r="K253">
            <v>3461.83</v>
          </cell>
        </row>
        <row r="254">
          <cell r="K254">
            <v>5.69</v>
          </cell>
        </row>
        <row r="255">
          <cell r="K255">
            <v>2360.79</v>
          </cell>
        </row>
        <row r="256">
          <cell r="K256">
            <v>4270.46</v>
          </cell>
        </row>
        <row r="257">
          <cell r="K257">
            <v>4475.18</v>
          </cell>
        </row>
        <row r="258">
          <cell r="K258">
            <v>2846.98</v>
          </cell>
        </row>
        <row r="259">
          <cell r="K259">
            <v>7117.44</v>
          </cell>
        </row>
        <row r="260">
          <cell r="K260">
            <v>3558.72</v>
          </cell>
        </row>
        <row r="261">
          <cell r="K261">
            <v>2800</v>
          </cell>
        </row>
        <row r="262">
          <cell r="K262">
            <v>355.87</v>
          </cell>
        </row>
        <row r="263">
          <cell r="K263">
            <v>62.11</v>
          </cell>
        </row>
        <row r="264">
          <cell r="K264">
            <v>6.21</v>
          </cell>
        </row>
        <row r="265">
          <cell r="K265">
            <v>9.11</v>
          </cell>
        </row>
        <row r="266">
          <cell r="K266">
            <v>141.80000000000001</v>
          </cell>
        </row>
        <row r="267">
          <cell r="K267">
            <v>14.18</v>
          </cell>
        </row>
        <row r="268">
          <cell r="K268">
            <v>4.9800000000000004</v>
          </cell>
        </row>
        <row r="269">
          <cell r="K269">
            <v>151.74</v>
          </cell>
        </row>
        <row r="270">
          <cell r="K270">
            <v>5.61</v>
          </cell>
        </row>
        <row r="271">
          <cell r="K271">
            <v>60.05</v>
          </cell>
        </row>
        <row r="272">
          <cell r="K272">
            <v>6</v>
          </cell>
        </row>
        <row r="273">
          <cell r="K273">
            <v>1.57</v>
          </cell>
        </row>
        <row r="274">
          <cell r="K274">
            <v>40.75</v>
          </cell>
        </row>
        <row r="275">
          <cell r="K275">
            <v>2.0299999999999998</v>
          </cell>
        </row>
        <row r="276">
          <cell r="K276">
            <v>9.7100000000000009</v>
          </cell>
        </row>
        <row r="277">
          <cell r="K277">
            <v>0.97</v>
          </cell>
        </row>
        <row r="278">
          <cell r="K278">
            <v>11.39</v>
          </cell>
        </row>
        <row r="279">
          <cell r="K279">
            <v>33.89</v>
          </cell>
        </row>
        <row r="280">
          <cell r="K280">
            <v>1.69</v>
          </cell>
        </row>
        <row r="281">
          <cell r="K281">
            <v>67.69</v>
          </cell>
        </row>
        <row r="282">
          <cell r="K282">
            <v>2.06</v>
          </cell>
        </row>
        <row r="283">
          <cell r="K283">
            <v>80.61</v>
          </cell>
        </row>
        <row r="284">
          <cell r="K284">
            <v>2.42</v>
          </cell>
        </row>
        <row r="285">
          <cell r="K285">
            <v>6.83</v>
          </cell>
        </row>
        <row r="286">
          <cell r="K286">
            <v>12.39</v>
          </cell>
        </row>
        <row r="287">
          <cell r="K287">
            <v>1.1399999999999999</v>
          </cell>
        </row>
        <row r="288">
          <cell r="K288">
            <v>2.85</v>
          </cell>
        </row>
        <row r="289">
          <cell r="K289">
            <v>59.83</v>
          </cell>
        </row>
        <row r="290">
          <cell r="K290">
            <v>5.98</v>
          </cell>
        </row>
        <row r="291">
          <cell r="K291">
            <v>33.89</v>
          </cell>
        </row>
        <row r="292">
          <cell r="K292">
            <v>1.69</v>
          </cell>
        </row>
        <row r="293">
          <cell r="K293">
            <v>25.54</v>
          </cell>
        </row>
        <row r="294">
          <cell r="K294">
            <v>0.79</v>
          </cell>
        </row>
        <row r="295">
          <cell r="K295">
            <v>10.39</v>
          </cell>
        </row>
        <row r="296">
          <cell r="K296">
            <v>1426.54</v>
          </cell>
        </row>
        <row r="297">
          <cell r="K297">
            <v>2934.14</v>
          </cell>
        </row>
        <row r="298">
          <cell r="K298">
            <v>270.45999999999998</v>
          </cell>
        </row>
        <row r="299">
          <cell r="K299">
            <v>145.56</v>
          </cell>
        </row>
        <row r="300">
          <cell r="K300">
            <v>14.56</v>
          </cell>
        </row>
        <row r="301">
          <cell r="K301">
            <v>39.43</v>
          </cell>
        </row>
        <row r="302">
          <cell r="K302">
            <v>424.01</v>
          </cell>
        </row>
        <row r="303">
          <cell r="K303">
            <v>42.4</v>
          </cell>
        </row>
        <row r="304">
          <cell r="K304">
            <v>498.22</v>
          </cell>
        </row>
        <row r="305">
          <cell r="K305">
            <v>3007.59</v>
          </cell>
        </row>
        <row r="306">
          <cell r="K306">
            <v>16.61</v>
          </cell>
        </row>
        <row r="307">
          <cell r="K307">
            <v>176.39</v>
          </cell>
        </row>
        <row r="308">
          <cell r="K308">
            <v>4.96</v>
          </cell>
        </row>
        <row r="309">
          <cell r="K309">
            <v>35.520000000000003</v>
          </cell>
        </row>
        <row r="310">
          <cell r="K310">
            <v>3.55</v>
          </cell>
        </row>
        <row r="311">
          <cell r="K311">
            <v>31.99</v>
          </cell>
        </row>
        <row r="312">
          <cell r="K312">
            <v>2.72</v>
          </cell>
        </row>
        <row r="313">
          <cell r="K313">
            <v>34.590000000000003</v>
          </cell>
        </row>
        <row r="314">
          <cell r="K314">
            <v>58.23</v>
          </cell>
        </row>
        <row r="315">
          <cell r="K315">
            <v>5.82</v>
          </cell>
        </row>
        <row r="316">
          <cell r="K316">
            <v>106.76</v>
          </cell>
        </row>
        <row r="317">
          <cell r="K317">
            <v>209.08</v>
          </cell>
        </row>
        <row r="318">
          <cell r="K318">
            <v>20.91</v>
          </cell>
        </row>
        <row r="319">
          <cell r="K319">
            <v>284.25</v>
          </cell>
        </row>
        <row r="320">
          <cell r="K320">
            <v>28.43</v>
          </cell>
        </row>
        <row r="321">
          <cell r="K321">
            <v>41.71</v>
          </cell>
        </row>
        <row r="322">
          <cell r="K322">
            <v>120.97</v>
          </cell>
        </row>
        <row r="323">
          <cell r="K323">
            <v>4.88</v>
          </cell>
        </row>
        <row r="324">
          <cell r="K324">
            <v>238.88</v>
          </cell>
        </row>
        <row r="325">
          <cell r="K325">
            <v>4.4800000000000004</v>
          </cell>
        </row>
        <row r="326">
          <cell r="K326">
            <v>0.51</v>
          </cell>
        </row>
        <row r="327">
          <cell r="K327">
            <v>3558.72</v>
          </cell>
        </row>
        <row r="328">
          <cell r="K328">
            <v>3268.6</v>
          </cell>
        </row>
        <row r="329">
          <cell r="K329">
            <v>2532.66</v>
          </cell>
        </row>
        <row r="330">
          <cell r="K330">
            <v>4.5</v>
          </cell>
        </row>
        <row r="331">
          <cell r="K331">
            <v>0.5</v>
          </cell>
        </row>
        <row r="332">
          <cell r="K332">
            <v>13488.43</v>
          </cell>
        </row>
        <row r="333">
          <cell r="K333">
            <v>16.04</v>
          </cell>
        </row>
        <row r="334">
          <cell r="K334">
            <v>1.78</v>
          </cell>
        </row>
        <row r="335">
          <cell r="K335">
            <v>49.96</v>
          </cell>
        </row>
        <row r="336">
          <cell r="K336">
            <v>49.46</v>
          </cell>
        </row>
        <row r="337">
          <cell r="K337">
            <v>0.5</v>
          </cell>
        </row>
        <row r="338">
          <cell r="K338">
            <v>7147.11</v>
          </cell>
        </row>
        <row r="339">
          <cell r="K339">
            <v>16.04</v>
          </cell>
        </row>
        <row r="340">
          <cell r="K340">
            <v>1.78</v>
          </cell>
        </row>
        <row r="341">
          <cell r="K341">
            <v>49.96</v>
          </cell>
        </row>
        <row r="342">
          <cell r="K342">
            <v>44.96</v>
          </cell>
        </row>
        <row r="343">
          <cell r="K343">
            <v>5</v>
          </cell>
        </row>
        <row r="344">
          <cell r="K344">
            <v>6278.51</v>
          </cell>
        </row>
        <row r="345">
          <cell r="K345">
            <v>3914.59</v>
          </cell>
        </row>
        <row r="346">
          <cell r="K346">
            <v>7.83</v>
          </cell>
        </row>
        <row r="347">
          <cell r="K347">
            <v>801.14</v>
          </cell>
        </row>
        <row r="348">
          <cell r="K348">
            <v>1.44</v>
          </cell>
        </row>
        <row r="349">
          <cell r="K349">
            <v>0.16</v>
          </cell>
        </row>
        <row r="350">
          <cell r="K350">
            <v>669.58</v>
          </cell>
        </row>
        <row r="351">
          <cell r="K351">
            <v>12.1</v>
          </cell>
        </row>
        <row r="352">
          <cell r="K352">
            <v>1.85</v>
          </cell>
        </row>
        <row r="353">
          <cell r="K353">
            <v>1.42</v>
          </cell>
        </row>
        <row r="354">
          <cell r="K354">
            <v>4.5</v>
          </cell>
        </row>
        <row r="355">
          <cell r="K355">
            <v>0.5</v>
          </cell>
        </row>
        <row r="356">
          <cell r="K356">
            <v>294</v>
          </cell>
        </row>
        <row r="357">
          <cell r="K357">
            <v>1.42</v>
          </cell>
        </row>
        <row r="358">
          <cell r="K358">
            <v>4.5</v>
          </cell>
        </row>
        <row r="359">
          <cell r="K359">
            <v>0.5</v>
          </cell>
        </row>
        <row r="360">
          <cell r="K360">
            <v>141.75</v>
          </cell>
        </row>
        <row r="361">
          <cell r="K361">
            <v>2432.04</v>
          </cell>
        </row>
        <row r="362">
          <cell r="K362">
            <v>5.69</v>
          </cell>
        </row>
        <row r="363">
          <cell r="K363">
            <v>4.49</v>
          </cell>
        </row>
        <row r="364">
          <cell r="K364">
            <v>0.14000000000000001</v>
          </cell>
        </row>
        <row r="365">
          <cell r="K365">
            <v>37.01</v>
          </cell>
        </row>
        <row r="366">
          <cell r="K366">
            <v>1.85</v>
          </cell>
        </row>
        <row r="367">
          <cell r="K367">
            <v>55.65</v>
          </cell>
        </row>
        <row r="368">
          <cell r="K368">
            <v>5.57</v>
          </cell>
        </row>
        <row r="369">
          <cell r="K369">
            <v>15.44</v>
          </cell>
        </row>
        <row r="370">
          <cell r="K370">
            <v>9.82</v>
          </cell>
        </row>
        <row r="371">
          <cell r="K371">
            <v>0.98</v>
          </cell>
        </row>
        <row r="372">
          <cell r="K372">
            <v>56.54</v>
          </cell>
        </row>
        <row r="373">
          <cell r="K373">
            <v>2.83</v>
          </cell>
        </row>
        <row r="374">
          <cell r="K374">
            <v>133.25</v>
          </cell>
        </row>
        <row r="375">
          <cell r="K375">
            <v>4.12</v>
          </cell>
        </row>
        <row r="376">
          <cell r="K376">
            <v>25.96</v>
          </cell>
        </row>
        <row r="377">
          <cell r="K377">
            <v>0.8</v>
          </cell>
        </row>
        <row r="378">
          <cell r="K378">
            <v>94.89</v>
          </cell>
        </row>
        <row r="379">
          <cell r="K379">
            <v>4.75</v>
          </cell>
        </row>
        <row r="380">
          <cell r="K380">
            <v>14.64</v>
          </cell>
        </row>
        <row r="381">
          <cell r="K381">
            <v>0.73</v>
          </cell>
        </row>
        <row r="382">
          <cell r="K382">
            <v>5.52</v>
          </cell>
        </row>
        <row r="383">
          <cell r="K383">
            <v>0.17</v>
          </cell>
        </row>
        <row r="384">
          <cell r="K384">
            <v>20.079999999999998</v>
          </cell>
        </row>
        <row r="385">
          <cell r="K385">
            <v>1.06</v>
          </cell>
        </row>
        <row r="386">
          <cell r="K386">
            <v>27.62</v>
          </cell>
        </row>
        <row r="387">
          <cell r="K387">
            <v>0.85</v>
          </cell>
        </row>
        <row r="388">
          <cell r="K388">
            <v>12.39</v>
          </cell>
        </row>
        <row r="389">
          <cell r="K389">
            <v>1.1299999999999999</v>
          </cell>
        </row>
        <row r="390">
          <cell r="K390">
            <v>801.77</v>
          </cell>
        </row>
        <row r="391">
          <cell r="K391">
            <v>1082.4100000000001</v>
          </cell>
        </row>
        <row r="392">
          <cell r="K392">
            <v>2339.0300000000002</v>
          </cell>
        </row>
        <row r="393">
          <cell r="K393">
            <v>184.9</v>
          </cell>
        </row>
        <row r="394">
          <cell r="K394">
            <v>9.73</v>
          </cell>
        </row>
        <row r="395">
          <cell r="K395">
            <v>335.77</v>
          </cell>
        </row>
        <row r="396">
          <cell r="K396">
            <v>33.58</v>
          </cell>
        </row>
        <row r="397">
          <cell r="K397">
            <v>11.03</v>
          </cell>
        </row>
        <row r="398">
          <cell r="K398">
            <v>4.83</v>
          </cell>
        </row>
        <row r="399">
          <cell r="K399">
            <v>0.15</v>
          </cell>
        </row>
        <row r="400">
          <cell r="K400">
            <v>102.3</v>
          </cell>
        </row>
        <row r="401">
          <cell r="K401">
            <v>10.23</v>
          </cell>
        </row>
        <row r="402">
          <cell r="K402">
            <v>18.43</v>
          </cell>
        </row>
        <row r="403">
          <cell r="K403">
            <v>0.56999999999999995</v>
          </cell>
        </row>
        <row r="404">
          <cell r="K404">
            <v>5.41</v>
          </cell>
        </row>
        <row r="405">
          <cell r="K405">
            <v>1.49</v>
          </cell>
        </row>
        <row r="406">
          <cell r="K406">
            <v>9.58</v>
          </cell>
        </row>
        <row r="407">
          <cell r="K407">
            <v>0.96</v>
          </cell>
        </row>
        <row r="408">
          <cell r="K408">
            <v>42.7</v>
          </cell>
        </row>
        <row r="409">
          <cell r="K409">
            <v>414.1</v>
          </cell>
        </row>
        <row r="410">
          <cell r="K410">
            <v>41.41</v>
          </cell>
        </row>
        <row r="411">
          <cell r="K411">
            <v>14.43</v>
          </cell>
        </row>
        <row r="412">
          <cell r="K412">
            <v>1.44</v>
          </cell>
        </row>
        <row r="413">
          <cell r="K413">
            <v>114.19</v>
          </cell>
        </row>
        <row r="414">
          <cell r="K414">
            <v>5.34</v>
          </cell>
        </row>
        <row r="415">
          <cell r="K415">
            <v>54.73</v>
          </cell>
        </row>
        <row r="416">
          <cell r="K416">
            <v>291.32</v>
          </cell>
        </row>
        <row r="417">
          <cell r="K417">
            <v>29.13</v>
          </cell>
        </row>
        <row r="418">
          <cell r="K418">
            <v>25.12</v>
          </cell>
        </row>
        <row r="419">
          <cell r="K419">
            <v>473.94</v>
          </cell>
        </row>
        <row r="420">
          <cell r="K420">
            <v>47.39</v>
          </cell>
        </row>
        <row r="421">
          <cell r="K421">
            <v>297.89999999999998</v>
          </cell>
        </row>
        <row r="422">
          <cell r="K422">
            <v>107.44</v>
          </cell>
        </row>
        <row r="423">
          <cell r="K423">
            <v>40.53</v>
          </cell>
        </row>
        <row r="424">
          <cell r="K424">
            <v>170.92</v>
          </cell>
        </row>
        <row r="425">
          <cell r="K425">
            <v>17.09</v>
          </cell>
        </row>
        <row r="426">
          <cell r="K426">
            <v>61.14</v>
          </cell>
        </row>
        <row r="427">
          <cell r="K427">
            <v>6.11</v>
          </cell>
        </row>
        <row r="428">
          <cell r="K428">
            <v>44.83</v>
          </cell>
        </row>
        <row r="429">
          <cell r="K429">
            <v>4.4800000000000004</v>
          </cell>
        </row>
        <row r="430">
          <cell r="K430">
            <v>40.19</v>
          </cell>
        </row>
        <row r="431">
          <cell r="K431">
            <v>142.35</v>
          </cell>
        </row>
        <row r="432">
          <cell r="K432">
            <v>220.2</v>
          </cell>
        </row>
        <row r="433">
          <cell r="K433">
            <v>1854.49</v>
          </cell>
        </row>
        <row r="434">
          <cell r="K434">
            <v>272.73</v>
          </cell>
        </row>
        <row r="435">
          <cell r="K435">
            <v>1363.59</v>
          </cell>
        </row>
        <row r="436">
          <cell r="K436">
            <v>3558.72</v>
          </cell>
        </row>
        <row r="437">
          <cell r="K437">
            <v>2181.91</v>
          </cell>
        </row>
        <row r="438">
          <cell r="K438">
            <v>923.3</v>
          </cell>
        </row>
        <row r="439">
          <cell r="K439">
            <v>3.27</v>
          </cell>
        </row>
        <row r="440">
          <cell r="K440">
            <v>11.55</v>
          </cell>
        </row>
        <row r="441">
          <cell r="K441">
            <v>117.47</v>
          </cell>
        </row>
        <row r="442">
          <cell r="K442">
            <v>3.52</v>
          </cell>
        </row>
        <row r="443">
          <cell r="K443">
            <v>23.72</v>
          </cell>
        </row>
        <row r="444">
          <cell r="K444">
            <v>1.19</v>
          </cell>
        </row>
        <row r="445">
          <cell r="K445">
            <v>18.510000000000002</v>
          </cell>
        </row>
        <row r="446">
          <cell r="K446">
            <v>9.7100000000000009</v>
          </cell>
        </row>
        <row r="447">
          <cell r="K447">
            <v>0.97</v>
          </cell>
        </row>
        <row r="448">
          <cell r="K448">
            <v>316.85000000000002</v>
          </cell>
        </row>
        <row r="449">
          <cell r="K449">
            <v>31.69</v>
          </cell>
        </row>
        <row r="450">
          <cell r="K450">
            <v>12.39</v>
          </cell>
        </row>
        <row r="451">
          <cell r="K451">
            <v>1.1299999999999999</v>
          </cell>
        </row>
        <row r="452">
          <cell r="K452">
            <v>30.34</v>
          </cell>
        </row>
        <row r="453">
          <cell r="K453">
            <v>0.91</v>
          </cell>
        </row>
        <row r="454">
          <cell r="K454">
            <v>2342.37</v>
          </cell>
        </row>
        <row r="455">
          <cell r="K455">
            <v>5.48</v>
          </cell>
        </row>
        <row r="456">
          <cell r="K456">
            <v>38.79</v>
          </cell>
        </row>
        <row r="457">
          <cell r="K457">
            <v>30.52</v>
          </cell>
        </row>
        <row r="458">
          <cell r="K458">
            <v>0.94</v>
          </cell>
        </row>
        <row r="459">
          <cell r="K459">
            <v>11.96</v>
          </cell>
        </row>
        <row r="460">
          <cell r="K460">
            <v>10.68</v>
          </cell>
        </row>
        <row r="461">
          <cell r="K461">
            <v>83.42</v>
          </cell>
        </row>
        <row r="462">
          <cell r="K462">
            <v>0.53</v>
          </cell>
        </row>
        <row r="463">
          <cell r="K463">
            <v>24.16</v>
          </cell>
        </row>
        <row r="464">
          <cell r="K464">
            <v>0.75</v>
          </cell>
        </row>
        <row r="465">
          <cell r="K465">
            <v>16.87</v>
          </cell>
        </row>
        <row r="466">
          <cell r="K466">
            <v>1.02</v>
          </cell>
        </row>
        <row r="467">
          <cell r="K467">
            <v>18.559999999999999</v>
          </cell>
        </row>
        <row r="468">
          <cell r="K468">
            <v>0.56999999999999995</v>
          </cell>
        </row>
        <row r="469">
          <cell r="K469">
            <v>151.49</v>
          </cell>
        </row>
        <row r="470">
          <cell r="K470">
            <v>4.9000000000000004</v>
          </cell>
        </row>
        <row r="471">
          <cell r="K471">
            <v>17.79</v>
          </cell>
        </row>
        <row r="472">
          <cell r="K472">
            <v>19.96</v>
          </cell>
        </row>
        <row r="473">
          <cell r="K473">
            <v>2</v>
          </cell>
        </row>
        <row r="474">
          <cell r="K474">
            <v>28.86</v>
          </cell>
        </row>
        <row r="475">
          <cell r="K475">
            <v>2.89</v>
          </cell>
        </row>
        <row r="476">
          <cell r="K476">
            <v>171.52</v>
          </cell>
        </row>
        <row r="477">
          <cell r="K477">
            <v>12.39</v>
          </cell>
        </row>
        <row r="478">
          <cell r="K478">
            <v>1.1299999999999999</v>
          </cell>
        </row>
        <row r="479">
          <cell r="K479">
            <v>7.47</v>
          </cell>
        </row>
        <row r="480">
          <cell r="K480">
            <v>4.7</v>
          </cell>
        </row>
        <row r="481">
          <cell r="K481">
            <v>146.88</v>
          </cell>
        </row>
        <row r="482">
          <cell r="K482">
            <v>6.58</v>
          </cell>
        </row>
        <row r="483">
          <cell r="K483">
            <v>40.21</v>
          </cell>
        </row>
        <row r="484">
          <cell r="K484">
            <v>23.56</v>
          </cell>
        </row>
        <row r="485">
          <cell r="K485">
            <v>497.78</v>
          </cell>
        </row>
        <row r="486">
          <cell r="K486">
            <v>29.3</v>
          </cell>
        </row>
        <row r="487">
          <cell r="K487">
            <v>3.84</v>
          </cell>
        </row>
        <row r="488">
          <cell r="K488">
            <v>0.38</v>
          </cell>
        </row>
        <row r="489">
          <cell r="K489">
            <v>10.68</v>
          </cell>
        </row>
        <row r="490">
          <cell r="K490">
            <v>801.99</v>
          </cell>
        </row>
        <row r="491">
          <cell r="K491">
            <v>3491.9</v>
          </cell>
        </row>
        <row r="492">
          <cell r="K492">
            <v>46.53</v>
          </cell>
        </row>
        <row r="493">
          <cell r="K493">
            <v>13.67</v>
          </cell>
        </row>
        <row r="494">
          <cell r="K494">
            <v>165.68</v>
          </cell>
        </row>
        <row r="495">
          <cell r="K495">
            <v>6.69</v>
          </cell>
        </row>
        <row r="496">
          <cell r="K496">
            <v>23.13</v>
          </cell>
        </row>
        <row r="497">
          <cell r="K497">
            <v>2.31</v>
          </cell>
        </row>
        <row r="498">
          <cell r="K498">
            <v>291.63</v>
          </cell>
        </row>
        <row r="499">
          <cell r="K499">
            <v>29.16</v>
          </cell>
        </row>
        <row r="500">
          <cell r="K500">
            <v>209.14</v>
          </cell>
        </row>
        <row r="501">
          <cell r="K501">
            <v>20.91</v>
          </cell>
        </row>
        <row r="502">
          <cell r="K502">
            <v>345.65</v>
          </cell>
        </row>
        <row r="503">
          <cell r="K503">
            <v>34.57</v>
          </cell>
        </row>
        <row r="504">
          <cell r="K504">
            <v>482.05</v>
          </cell>
        </row>
        <row r="505">
          <cell r="K505">
            <v>48.2</v>
          </cell>
        </row>
        <row r="506">
          <cell r="K506">
            <v>236.27</v>
          </cell>
        </row>
        <row r="507">
          <cell r="K507">
            <v>24.03</v>
          </cell>
        </row>
        <row r="508">
          <cell r="K508">
            <v>412.97</v>
          </cell>
        </row>
        <row r="509">
          <cell r="K509">
            <v>41.3</v>
          </cell>
        </row>
        <row r="510">
          <cell r="K510">
            <v>545.37</v>
          </cell>
        </row>
        <row r="511">
          <cell r="K511">
            <v>711.74</v>
          </cell>
        </row>
        <row r="512">
          <cell r="K512">
            <v>545.37</v>
          </cell>
        </row>
        <row r="513">
          <cell r="K513">
            <v>1363.41</v>
          </cell>
        </row>
        <row r="514">
          <cell r="K514">
            <v>1866.01</v>
          </cell>
        </row>
        <row r="515">
          <cell r="K515">
            <v>2397.7199999999998</v>
          </cell>
        </row>
        <row r="516">
          <cell r="K516">
            <v>17.47</v>
          </cell>
        </row>
        <row r="517">
          <cell r="K517">
            <v>0.32</v>
          </cell>
        </row>
        <row r="518">
          <cell r="K518">
            <v>2214.59</v>
          </cell>
        </row>
        <row r="519">
          <cell r="K519">
            <v>54.8</v>
          </cell>
        </row>
        <row r="520">
          <cell r="K520">
            <v>171.52</v>
          </cell>
        </row>
        <row r="521">
          <cell r="K521">
            <v>56.7</v>
          </cell>
        </row>
        <row r="522">
          <cell r="K522">
            <v>2.84</v>
          </cell>
        </row>
        <row r="523">
          <cell r="K523">
            <v>8.43</v>
          </cell>
        </row>
        <row r="524">
          <cell r="K524">
            <v>0.84</v>
          </cell>
        </row>
        <row r="525">
          <cell r="K525">
            <v>106.26</v>
          </cell>
        </row>
        <row r="526">
          <cell r="K526">
            <v>10.63</v>
          </cell>
        </row>
        <row r="527">
          <cell r="K527">
            <v>124.56</v>
          </cell>
        </row>
        <row r="528">
          <cell r="K528">
            <v>21.68</v>
          </cell>
        </row>
        <row r="529">
          <cell r="K529">
            <v>3.56</v>
          </cell>
        </row>
        <row r="530">
          <cell r="K530">
            <v>13.52</v>
          </cell>
        </row>
        <row r="531">
          <cell r="K531">
            <v>13.1</v>
          </cell>
        </row>
        <row r="532">
          <cell r="K532">
            <v>184.23</v>
          </cell>
        </row>
        <row r="533">
          <cell r="K533">
            <v>372.32</v>
          </cell>
        </row>
        <row r="534">
          <cell r="K534">
            <v>37.229999999999997</v>
          </cell>
        </row>
        <row r="535">
          <cell r="K535">
            <v>18.97</v>
          </cell>
        </row>
        <row r="536">
          <cell r="K536">
            <v>1.25</v>
          </cell>
        </row>
        <row r="537">
          <cell r="K537">
            <v>11.21</v>
          </cell>
        </row>
        <row r="538">
          <cell r="K538">
            <v>377.49</v>
          </cell>
        </row>
        <row r="539">
          <cell r="K539">
            <v>345.57</v>
          </cell>
        </row>
        <row r="540">
          <cell r="K540">
            <v>72.31</v>
          </cell>
        </row>
        <row r="541">
          <cell r="K541">
            <v>4.0199999999999996</v>
          </cell>
        </row>
        <row r="542">
          <cell r="K542">
            <v>211.4</v>
          </cell>
        </row>
        <row r="543">
          <cell r="K543">
            <v>7.04</v>
          </cell>
        </row>
        <row r="544">
          <cell r="K544">
            <v>8.5399999999999991</v>
          </cell>
        </row>
        <row r="545">
          <cell r="K545">
            <v>808.54</v>
          </cell>
        </row>
        <row r="546">
          <cell r="K546">
            <v>2808.16</v>
          </cell>
        </row>
        <row r="547">
          <cell r="K547">
            <v>72.849999999999994</v>
          </cell>
        </row>
        <row r="548">
          <cell r="K548">
            <v>184.98</v>
          </cell>
        </row>
        <row r="549">
          <cell r="K549">
            <v>7.44</v>
          </cell>
        </row>
        <row r="550">
          <cell r="K550">
            <v>291.63</v>
          </cell>
        </row>
        <row r="551">
          <cell r="K551">
            <v>29.16</v>
          </cell>
        </row>
        <row r="552">
          <cell r="K552">
            <v>45.38</v>
          </cell>
        </row>
        <row r="553">
          <cell r="K553">
            <v>64.06</v>
          </cell>
        </row>
        <row r="554">
          <cell r="K554">
            <v>17.149999999999999</v>
          </cell>
        </row>
        <row r="555">
          <cell r="K555">
            <v>1.72</v>
          </cell>
        </row>
        <row r="556">
          <cell r="K556">
            <v>617.05999999999995</v>
          </cell>
        </row>
        <row r="557">
          <cell r="K557">
            <v>12.1</v>
          </cell>
        </row>
        <row r="558">
          <cell r="K558">
            <v>327.36</v>
          </cell>
        </row>
        <row r="559">
          <cell r="K559">
            <v>32.74</v>
          </cell>
        </row>
        <row r="560">
          <cell r="K560">
            <v>14.73</v>
          </cell>
        </row>
        <row r="561">
          <cell r="K561">
            <v>26.9</v>
          </cell>
        </row>
        <row r="562">
          <cell r="K562">
            <v>3558.72</v>
          </cell>
        </row>
        <row r="563">
          <cell r="K563">
            <v>1243.8399999999999</v>
          </cell>
        </row>
        <row r="564">
          <cell r="K564">
            <v>25.68</v>
          </cell>
        </row>
        <row r="565">
          <cell r="K565">
            <v>8.11</v>
          </cell>
        </row>
        <row r="566">
          <cell r="K566">
            <v>42.7</v>
          </cell>
        </row>
        <row r="567">
          <cell r="K567">
            <v>7.12</v>
          </cell>
        </row>
        <row r="568">
          <cell r="K568">
            <v>50.29</v>
          </cell>
        </row>
        <row r="569">
          <cell r="K569">
            <v>2.52</v>
          </cell>
        </row>
        <row r="570">
          <cell r="K570">
            <v>6.41</v>
          </cell>
        </row>
        <row r="571">
          <cell r="K571">
            <v>278.86</v>
          </cell>
        </row>
        <row r="572">
          <cell r="K572">
            <v>3.27</v>
          </cell>
        </row>
        <row r="573">
          <cell r="K573">
            <v>13.59</v>
          </cell>
        </row>
        <row r="574">
          <cell r="K574">
            <v>1.36</v>
          </cell>
        </row>
        <row r="575">
          <cell r="K575">
            <v>334.28</v>
          </cell>
        </row>
        <row r="576">
          <cell r="K576">
            <v>26.14</v>
          </cell>
        </row>
        <row r="577">
          <cell r="K577">
            <v>36.04</v>
          </cell>
        </row>
        <row r="578">
          <cell r="K578">
            <v>119.35</v>
          </cell>
        </row>
        <row r="579">
          <cell r="K579">
            <v>4.47</v>
          </cell>
        </row>
        <row r="580">
          <cell r="K580">
            <v>54.23</v>
          </cell>
        </row>
        <row r="581">
          <cell r="K581">
            <v>2.71</v>
          </cell>
        </row>
        <row r="582">
          <cell r="K582">
            <v>8.4700000000000006</v>
          </cell>
        </row>
        <row r="583">
          <cell r="K583">
            <v>3.13</v>
          </cell>
        </row>
        <row r="584">
          <cell r="K584">
            <v>8.99</v>
          </cell>
        </row>
        <row r="585">
          <cell r="K585">
            <v>1</v>
          </cell>
        </row>
        <row r="586">
          <cell r="K586">
            <v>295.38</v>
          </cell>
        </row>
        <row r="587">
          <cell r="K587">
            <v>25.84</v>
          </cell>
        </row>
        <row r="588">
          <cell r="K588">
            <v>60.5</v>
          </cell>
        </row>
        <row r="589">
          <cell r="K589">
            <v>5.69</v>
          </cell>
        </row>
        <row r="590">
          <cell r="K590">
            <v>73.239999999999995</v>
          </cell>
        </row>
        <row r="591">
          <cell r="K591">
            <v>6.41</v>
          </cell>
        </row>
        <row r="592">
          <cell r="K592">
            <v>47.44</v>
          </cell>
        </row>
        <row r="593">
          <cell r="K593">
            <v>2.38</v>
          </cell>
        </row>
        <row r="594">
          <cell r="K594">
            <v>805.71</v>
          </cell>
        </row>
        <row r="595">
          <cell r="K595">
            <v>2677.26</v>
          </cell>
        </row>
        <row r="596">
          <cell r="K596">
            <v>338.79</v>
          </cell>
        </row>
        <row r="597">
          <cell r="K597">
            <v>75.53</v>
          </cell>
        </row>
        <row r="598">
          <cell r="K598">
            <v>160.69999999999999</v>
          </cell>
        </row>
        <row r="599">
          <cell r="K599">
            <v>6.58</v>
          </cell>
        </row>
        <row r="600">
          <cell r="K600">
            <v>291.83999999999997</v>
          </cell>
        </row>
        <row r="601">
          <cell r="K601">
            <v>29.18</v>
          </cell>
        </row>
        <row r="602">
          <cell r="K602">
            <v>111.94</v>
          </cell>
        </row>
        <row r="603">
          <cell r="K603">
            <v>11.19</v>
          </cell>
        </row>
        <row r="604">
          <cell r="K604">
            <v>278.16000000000003</v>
          </cell>
        </row>
        <row r="605">
          <cell r="K605">
            <v>27.81</v>
          </cell>
        </row>
        <row r="606">
          <cell r="K606">
            <v>75.13</v>
          </cell>
        </row>
        <row r="607">
          <cell r="K607">
            <v>29.82</v>
          </cell>
        </row>
        <row r="608">
          <cell r="K608">
            <v>2.98</v>
          </cell>
        </row>
        <row r="609">
          <cell r="K609">
            <v>10.75</v>
          </cell>
        </row>
        <row r="610">
          <cell r="K610">
            <v>17.079999999999998</v>
          </cell>
        </row>
        <row r="611">
          <cell r="K611">
            <v>287.3</v>
          </cell>
        </row>
        <row r="612">
          <cell r="K612">
            <v>14.37</v>
          </cell>
        </row>
        <row r="613">
          <cell r="K613">
            <v>5.82</v>
          </cell>
        </row>
        <row r="614">
          <cell r="K614">
            <v>0.57999999999999996</v>
          </cell>
        </row>
        <row r="615">
          <cell r="K615">
            <v>27.05</v>
          </cell>
        </row>
        <row r="616">
          <cell r="K616">
            <v>9.5399999999999991</v>
          </cell>
        </row>
        <row r="617">
          <cell r="K617">
            <v>29.89</v>
          </cell>
        </row>
        <row r="618">
          <cell r="K618">
            <v>17.260000000000002</v>
          </cell>
        </row>
        <row r="619">
          <cell r="K619">
            <v>21.35</v>
          </cell>
        </row>
        <row r="620">
          <cell r="K620">
            <v>11.96</v>
          </cell>
        </row>
        <row r="621">
          <cell r="K621">
            <v>14.23</v>
          </cell>
        </row>
        <row r="622">
          <cell r="K622">
            <v>0.71</v>
          </cell>
        </row>
        <row r="623">
          <cell r="K623">
            <v>31.46</v>
          </cell>
        </row>
        <row r="624">
          <cell r="K624">
            <v>19.93</v>
          </cell>
        </row>
        <row r="625">
          <cell r="K625">
            <v>2.0299999999999998</v>
          </cell>
        </row>
        <row r="626">
          <cell r="K626">
            <v>0.2</v>
          </cell>
        </row>
        <row r="627">
          <cell r="K627">
            <v>4.0599999999999996</v>
          </cell>
        </row>
        <row r="628">
          <cell r="K628">
            <v>10.43</v>
          </cell>
        </row>
        <row r="629">
          <cell r="K629">
            <v>0.96</v>
          </cell>
        </row>
        <row r="630">
          <cell r="K630">
            <v>49.82</v>
          </cell>
        </row>
        <row r="631">
          <cell r="K631">
            <v>28.15</v>
          </cell>
        </row>
        <row r="632">
          <cell r="K632">
            <v>2.81</v>
          </cell>
        </row>
        <row r="633">
          <cell r="K633">
            <v>216.32</v>
          </cell>
        </row>
        <row r="634">
          <cell r="K634">
            <v>21.63</v>
          </cell>
        </row>
        <row r="635">
          <cell r="K635">
            <v>825.05</v>
          </cell>
        </row>
        <row r="636">
          <cell r="K636">
            <v>2915.54</v>
          </cell>
        </row>
        <row r="637">
          <cell r="K637">
            <v>77.790000000000006</v>
          </cell>
        </row>
        <row r="638">
          <cell r="K638">
            <v>3.49</v>
          </cell>
        </row>
        <row r="639">
          <cell r="K639">
            <v>23.2</v>
          </cell>
        </row>
        <row r="640">
          <cell r="K640">
            <v>371.85</v>
          </cell>
        </row>
        <row r="641">
          <cell r="K641">
            <v>39.549999999999997</v>
          </cell>
        </row>
        <row r="642">
          <cell r="K642">
            <v>41.14</v>
          </cell>
        </row>
        <row r="643">
          <cell r="K643">
            <v>27.18</v>
          </cell>
        </row>
        <row r="644">
          <cell r="K644">
            <v>2.72</v>
          </cell>
        </row>
        <row r="645">
          <cell r="K645">
            <v>204.26</v>
          </cell>
        </row>
        <row r="646">
          <cell r="K646">
            <v>8.3699999999999992</v>
          </cell>
        </row>
        <row r="647">
          <cell r="K647">
            <v>292.67</v>
          </cell>
        </row>
        <row r="648">
          <cell r="K648">
            <v>29.27</v>
          </cell>
        </row>
        <row r="649">
          <cell r="K649">
            <v>35.590000000000003</v>
          </cell>
        </row>
        <row r="650">
          <cell r="K650">
            <v>230.14</v>
          </cell>
        </row>
        <row r="651">
          <cell r="K651">
            <v>23.01</v>
          </cell>
        </row>
        <row r="652">
          <cell r="K652">
            <v>24.03</v>
          </cell>
        </row>
        <row r="653">
          <cell r="K653">
            <v>24.41</v>
          </cell>
        </row>
        <row r="654">
          <cell r="K654">
            <v>2.44</v>
          </cell>
        </row>
        <row r="655">
          <cell r="K655">
            <v>3016.69</v>
          </cell>
        </row>
        <row r="656">
          <cell r="K656">
            <v>245.02</v>
          </cell>
        </row>
        <row r="657">
          <cell r="K657">
            <v>19.22</v>
          </cell>
        </row>
        <row r="658">
          <cell r="K658">
            <v>715.54</v>
          </cell>
        </row>
        <row r="659">
          <cell r="K659">
            <v>16.73</v>
          </cell>
        </row>
        <row r="660">
          <cell r="K660">
            <v>8.5399999999999991</v>
          </cell>
        </row>
        <row r="661">
          <cell r="K661">
            <v>0.43</v>
          </cell>
        </row>
        <row r="662">
          <cell r="K662">
            <v>14.95</v>
          </cell>
        </row>
        <row r="663">
          <cell r="K663">
            <v>0.75</v>
          </cell>
        </row>
        <row r="664">
          <cell r="K664">
            <v>21.71</v>
          </cell>
        </row>
        <row r="665">
          <cell r="K665">
            <v>18.010000000000002</v>
          </cell>
        </row>
        <row r="666">
          <cell r="K666">
            <v>1.8</v>
          </cell>
        </row>
        <row r="667">
          <cell r="K667">
            <v>9.75</v>
          </cell>
        </row>
        <row r="668">
          <cell r="K668">
            <v>272.88</v>
          </cell>
        </row>
        <row r="669">
          <cell r="K669">
            <v>5.81</v>
          </cell>
        </row>
        <row r="670">
          <cell r="K670">
            <v>27.87</v>
          </cell>
        </row>
        <row r="671">
          <cell r="K671">
            <v>17.79</v>
          </cell>
        </row>
        <row r="672">
          <cell r="K672">
            <v>79.44</v>
          </cell>
        </row>
        <row r="673">
          <cell r="K673">
            <v>3.58</v>
          </cell>
        </row>
        <row r="674">
          <cell r="K674">
            <v>36.299999999999997</v>
          </cell>
        </row>
        <row r="675">
          <cell r="K675">
            <v>283.51</v>
          </cell>
        </row>
        <row r="676">
          <cell r="K676">
            <v>28.35</v>
          </cell>
        </row>
        <row r="677">
          <cell r="K677">
            <v>819.42</v>
          </cell>
        </row>
        <row r="678">
          <cell r="K678">
            <v>2689.18</v>
          </cell>
        </row>
        <row r="679">
          <cell r="K679">
            <v>171.52</v>
          </cell>
        </row>
        <row r="680">
          <cell r="K680">
            <v>209.38</v>
          </cell>
        </row>
        <row r="681">
          <cell r="K681">
            <v>8.6999999999999993</v>
          </cell>
        </row>
        <row r="682">
          <cell r="K682">
            <v>67.98</v>
          </cell>
        </row>
        <row r="683">
          <cell r="K683">
            <v>176.68</v>
          </cell>
        </row>
        <row r="684">
          <cell r="K684">
            <v>7.27</v>
          </cell>
        </row>
        <row r="685">
          <cell r="K685">
            <v>32.58</v>
          </cell>
        </row>
        <row r="686">
          <cell r="K686">
            <v>3.26</v>
          </cell>
        </row>
        <row r="687">
          <cell r="K687">
            <v>20.57</v>
          </cell>
        </row>
        <row r="688">
          <cell r="K688">
            <v>2.06</v>
          </cell>
        </row>
        <row r="689">
          <cell r="K689">
            <v>8.5399999999999991</v>
          </cell>
        </row>
        <row r="690">
          <cell r="K690">
            <v>295.26</v>
          </cell>
        </row>
        <row r="691">
          <cell r="K691">
            <v>29.53</v>
          </cell>
        </row>
        <row r="692">
          <cell r="K692">
            <v>28.75</v>
          </cell>
        </row>
        <row r="693">
          <cell r="K693">
            <v>253.85</v>
          </cell>
        </row>
        <row r="694">
          <cell r="K694">
            <v>25.39</v>
          </cell>
        </row>
        <row r="695">
          <cell r="K695">
            <v>59.32</v>
          </cell>
        </row>
        <row r="696">
          <cell r="K696">
            <v>14.23</v>
          </cell>
        </row>
        <row r="697">
          <cell r="K697">
            <v>35.590000000000003</v>
          </cell>
        </row>
        <row r="698">
          <cell r="K698">
            <v>14.23</v>
          </cell>
        </row>
        <row r="699">
          <cell r="K699">
            <v>11.86</v>
          </cell>
        </row>
        <row r="700">
          <cell r="K700">
            <v>0.59</v>
          </cell>
        </row>
        <row r="701">
          <cell r="K701">
            <v>169.67</v>
          </cell>
        </row>
        <row r="702">
          <cell r="K702">
            <v>16.97</v>
          </cell>
        </row>
        <row r="703">
          <cell r="K703">
            <v>6.33</v>
          </cell>
        </row>
        <row r="704">
          <cell r="K704">
            <v>67.900000000000006</v>
          </cell>
        </row>
        <row r="705">
          <cell r="K705">
            <v>4.3099999999999996</v>
          </cell>
        </row>
        <row r="706">
          <cell r="K706">
            <v>227.4</v>
          </cell>
        </row>
        <row r="707">
          <cell r="K707">
            <v>22.74</v>
          </cell>
        </row>
        <row r="708">
          <cell r="K708">
            <v>120.65</v>
          </cell>
        </row>
        <row r="709">
          <cell r="K709">
            <v>4.4800000000000004</v>
          </cell>
        </row>
        <row r="710">
          <cell r="K710">
            <v>30.04</v>
          </cell>
        </row>
        <row r="711">
          <cell r="K711">
            <v>298.16000000000003</v>
          </cell>
        </row>
        <row r="712">
          <cell r="K712">
            <v>29.82</v>
          </cell>
        </row>
        <row r="713">
          <cell r="K713">
            <v>48.49</v>
          </cell>
        </row>
        <row r="714">
          <cell r="K714">
            <v>382.36</v>
          </cell>
        </row>
        <row r="715">
          <cell r="K715">
            <v>38.24</v>
          </cell>
        </row>
        <row r="716">
          <cell r="K716">
            <v>9.67</v>
          </cell>
        </row>
        <row r="717">
          <cell r="K717">
            <v>0.97</v>
          </cell>
        </row>
        <row r="718">
          <cell r="K718">
            <v>55.94</v>
          </cell>
        </row>
        <row r="719">
          <cell r="K719">
            <v>2.9</v>
          </cell>
        </row>
        <row r="720">
          <cell r="K720">
            <v>25.27</v>
          </cell>
        </row>
        <row r="721">
          <cell r="K721">
            <v>21.49</v>
          </cell>
        </row>
        <row r="722">
          <cell r="K722">
            <v>2.15</v>
          </cell>
        </row>
        <row r="723">
          <cell r="K723">
            <v>18.43</v>
          </cell>
        </row>
        <row r="724">
          <cell r="K724">
            <v>4.2699999999999996</v>
          </cell>
        </row>
        <row r="725">
          <cell r="K725">
            <v>7.82</v>
          </cell>
        </row>
        <row r="726">
          <cell r="K726">
            <v>0.72</v>
          </cell>
        </row>
        <row r="727">
          <cell r="K727">
            <v>13.24</v>
          </cell>
        </row>
        <row r="728">
          <cell r="K728">
            <v>2741.73</v>
          </cell>
        </row>
        <row r="729">
          <cell r="K729">
            <v>826.31</v>
          </cell>
        </row>
        <row r="730">
          <cell r="K730">
            <v>40.36</v>
          </cell>
        </row>
        <row r="731">
          <cell r="K731">
            <v>243.32</v>
          </cell>
        </row>
        <row r="732">
          <cell r="K732">
            <v>180.04</v>
          </cell>
        </row>
        <row r="733">
          <cell r="K733">
            <v>42.34</v>
          </cell>
        </row>
        <row r="734">
          <cell r="K734">
            <v>21.82</v>
          </cell>
        </row>
        <row r="735">
          <cell r="K735">
            <v>1.0900000000000001</v>
          </cell>
        </row>
        <row r="736">
          <cell r="K736">
            <v>310.45</v>
          </cell>
        </row>
        <row r="737">
          <cell r="K737">
            <v>31.04</v>
          </cell>
        </row>
        <row r="738">
          <cell r="K738">
            <v>58.36</v>
          </cell>
        </row>
        <row r="739">
          <cell r="K739">
            <v>8.93</v>
          </cell>
        </row>
        <row r="740">
          <cell r="K740">
            <v>13.36</v>
          </cell>
        </row>
        <row r="741">
          <cell r="K741">
            <v>1.23</v>
          </cell>
        </row>
        <row r="742">
          <cell r="K742">
            <v>15.66</v>
          </cell>
        </row>
        <row r="743">
          <cell r="K743">
            <v>2.14</v>
          </cell>
        </row>
        <row r="744">
          <cell r="K744">
            <v>157.65</v>
          </cell>
        </row>
        <row r="745">
          <cell r="K745">
            <v>14.23</v>
          </cell>
        </row>
        <row r="746">
          <cell r="K746">
            <v>29.07</v>
          </cell>
        </row>
        <row r="747">
          <cell r="K747">
            <v>171.52</v>
          </cell>
        </row>
        <row r="748">
          <cell r="K748">
            <v>47.45</v>
          </cell>
        </row>
        <row r="749">
          <cell r="K749">
            <v>4.75</v>
          </cell>
        </row>
        <row r="750">
          <cell r="K750">
            <v>114.83</v>
          </cell>
        </row>
        <row r="751">
          <cell r="K751">
            <v>300.75</v>
          </cell>
        </row>
        <row r="752">
          <cell r="K752">
            <v>174.16</v>
          </cell>
        </row>
        <row r="753">
          <cell r="K753">
            <v>330.25</v>
          </cell>
        </row>
        <row r="754">
          <cell r="K754">
            <v>49.47</v>
          </cell>
        </row>
        <row r="755">
          <cell r="K755">
            <v>312.14</v>
          </cell>
        </row>
        <row r="756">
          <cell r="K756">
            <v>49.28</v>
          </cell>
        </row>
        <row r="757">
          <cell r="K757">
            <v>207515</v>
          </cell>
        </row>
        <row r="758">
          <cell r="K758">
            <v>68915</v>
          </cell>
        </row>
        <row r="759">
          <cell r="K759">
            <v>6709.98</v>
          </cell>
        </row>
        <row r="760">
          <cell r="K760">
            <v>451.24</v>
          </cell>
        </row>
        <row r="761">
          <cell r="K761">
            <v>4.54</v>
          </cell>
        </row>
        <row r="762">
          <cell r="K762">
            <v>0.45</v>
          </cell>
        </row>
        <row r="763">
          <cell r="K763">
            <v>4.55</v>
          </cell>
        </row>
        <row r="764">
          <cell r="K764">
            <v>0.45</v>
          </cell>
        </row>
        <row r="765">
          <cell r="K765">
            <v>5.78</v>
          </cell>
        </row>
        <row r="766">
          <cell r="K766">
            <v>0.64</v>
          </cell>
        </row>
        <row r="767">
          <cell r="K767">
            <v>801.77</v>
          </cell>
        </row>
        <row r="768">
          <cell r="K768">
            <v>1.46</v>
          </cell>
        </row>
        <row r="769">
          <cell r="K769">
            <v>0.15</v>
          </cell>
        </row>
        <row r="770">
          <cell r="K770">
            <v>3843.42</v>
          </cell>
        </row>
        <row r="771">
          <cell r="K771">
            <v>6.99</v>
          </cell>
        </row>
        <row r="772">
          <cell r="K772">
            <v>0.7</v>
          </cell>
        </row>
        <row r="773">
          <cell r="K773">
            <v>1423.49</v>
          </cell>
        </row>
        <row r="774">
          <cell r="K774">
            <v>1423.49</v>
          </cell>
        </row>
        <row r="775">
          <cell r="K775">
            <v>1071.95</v>
          </cell>
        </row>
        <row r="776">
          <cell r="K776">
            <v>14.38</v>
          </cell>
        </row>
        <row r="777">
          <cell r="K777">
            <v>45.49</v>
          </cell>
        </row>
        <row r="778">
          <cell r="K778">
            <v>4.55</v>
          </cell>
        </row>
        <row r="779">
          <cell r="K779">
            <v>45.49</v>
          </cell>
        </row>
        <row r="780">
          <cell r="K780">
            <v>4.55</v>
          </cell>
        </row>
        <row r="781">
          <cell r="K781">
            <v>2104.98</v>
          </cell>
        </row>
        <row r="782">
          <cell r="K782">
            <v>7117.44</v>
          </cell>
        </row>
        <row r="783">
          <cell r="K783">
            <v>5.84</v>
          </cell>
        </row>
        <row r="784">
          <cell r="K784">
            <v>0.57999999999999996</v>
          </cell>
        </row>
        <row r="785">
          <cell r="K785">
            <v>4.55</v>
          </cell>
        </row>
        <row r="786">
          <cell r="K786">
            <v>0.45</v>
          </cell>
        </row>
        <row r="787">
          <cell r="K787">
            <v>5.84</v>
          </cell>
        </row>
        <row r="788">
          <cell r="K788">
            <v>0.57999999999999996</v>
          </cell>
        </row>
        <row r="789">
          <cell r="K789">
            <v>4.55</v>
          </cell>
        </row>
        <row r="790">
          <cell r="K790">
            <v>0.45</v>
          </cell>
        </row>
        <row r="791">
          <cell r="K791">
            <v>1094.43</v>
          </cell>
        </row>
        <row r="792">
          <cell r="K792">
            <v>801.99</v>
          </cell>
        </row>
        <row r="793">
          <cell r="K793">
            <v>1.46</v>
          </cell>
        </row>
        <row r="794">
          <cell r="K794">
            <v>0.15</v>
          </cell>
        </row>
        <row r="795">
          <cell r="K795">
            <v>17.260000000000002</v>
          </cell>
        </row>
        <row r="796">
          <cell r="K796">
            <v>11496.6</v>
          </cell>
        </row>
        <row r="797">
          <cell r="K797">
            <v>5.85</v>
          </cell>
        </row>
        <row r="798">
          <cell r="K798">
            <v>0.57999999999999996</v>
          </cell>
        </row>
        <row r="799">
          <cell r="K799">
            <v>4731.28</v>
          </cell>
        </row>
        <row r="800">
          <cell r="K800">
            <v>19549.2</v>
          </cell>
        </row>
        <row r="801">
          <cell r="K801">
            <v>3558.72</v>
          </cell>
        </row>
        <row r="802">
          <cell r="K802">
            <v>2278.1799999999998</v>
          </cell>
        </row>
        <row r="803">
          <cell r="K803">
            <v>3558.72</v>
          </cell>
        </row>
        <row r="804">
          <cell r="K804">
            <v>6.47</v>
          </cell>
        </row>
        <row r="805">
          <cell r="K805">
            <v>0.65</v>
          </cell>
        </row>
        <row r="806">
          <cell r="K806">
            <v>805.71</v>
          </cell>
        </row>
        <row r="807">
          <cell r="K807">
            <v>1.46</v>
          </cell>
        </row>
        <row r="808">
          <cell r="K808">
            <v>0.15</v>
          </cell>
        </row>
        <row r="809">
          <cell r="K809">
            <v>146.16999999999999</v>
          </cell>
        </row>
        <row r="810">
          <cell r="K810">
            <v>728.75</v>
          </cell>
        </row>
        <row r="811">
          <cell r="K811">
            <v>4.5599999999999996</v>
          </cell>
        </row>
        <row r="812">
          <cell r="K812">
            <v>0.46</v>
          </cell>
        </row>
        <row r="813">
          <cell r="K813">
            <v>621.62</v>
          </cell>
        </row>
        <row r="814">
          <cell r="K814">
            <v>4.5599999999999996</v>
          </cell>
        </row>
        <row r="815">
          <cell r="K815">
            <v>0.46</v>
          </cell>
        </row>
        <row r="816">
          <cell r="K816">
            <v>647.27</v>
          </cell>
        </row>
        <row r="817">
          <cell r="K817">
            <v>4.5599999999999996</v>
          </cell>
        </row>
        <row r="818">
          <cell r="K818">
            <v>0.46</v>
          </cell>
        </row>
        <row r="819">
          <cell r="K819">
            <v>1124.07</v>
          </cell>
        </row>
        <row r="820">
          <cell r="K820">
            <v>4.5599999999999996</v>
          </cell>
        </row>
        <row r="821">
          <cell r="K821">
            <v>0.46</v>
          </cell>
        </row>
        <row r="822">
          <cell r="K822">
            <v>4019.93</v>
          </cell>
        </row>
        <row r="823">
          <cell r="K823">
            <v>7.31</v>
          </cell>
        </row>
        <row r="824">
          <cell r="K824">
            <v>0.73</v>
          </cell>
        </row>
        <row r="825">
          <cell r="K825">
            <v>4019.93</v>
          </cell>
        </row>
        <row r="826">
          <cell r="K826">
            <v>7.31</v>
          </cell>
        </row>
        <row r="827">
          <cell r="K827">
            <v>0.73</v>
          </cell>
        </row>
        <row r="828">
          <cell r="K828">
            <v>1597.86</v>
          </cell>
        </row>
        <row r="829">
          <cell r="K829">
            <v>4.5599999999999996</v>
          </cell>
        </row>
        <row r="830">
          <cell r="K830">
            <v>0.46</v>
          </cell>
        </row>
        <row r="831">
          <cell r="K831">
            <v>1205.98</v>
          </cell>
        </row>
        <row r="832">
          <cell r="K832">
            <v>2.19</v>
          </cell>
        </row>
        <row r="833">
          <cell r="K833">
            <v>0.22</v>
          </cell>
        </row>
        <row r="834">
          <cell r="K834">
            <v>1205.98</v>
          </cell>
        </row>
        <row r="835">
          <cell r="K835">
            <v>2.19</v>
          </cell>
        </row>
        <row r="836">
          <cell r="K836">
            <v>0.22</v>
          </cell>
        </row>
        <row r="837">
          <cell r="K837">
            <v>7117.44</v>
          </cell>
        </row>
        <row r="838">
          <cell r="K838">
            <v>3558.72</v>
          </cell>
        </row>
        <row r="839">
          <cell r="K839">
            <v>6.47</v>
          </cell>
        </row>
        <row r="840">
          <cell r="K840">
            <v>0.65</v>
          </cell>
        </row>
        <row r="841">
          <cell r="K841">
            <v>819.42</v>
          </cell>
        </row>
        <row r="842">
          <cell r="K842">
            <v>1.49</v>
          </cell>
        </row>
        <row r="843">
          <cell r="K843">
            <v>0.15</v>
          </cell>
        </row>
        <row r="844">
          <cell r="K844">
            <v>8813.11</v>
          </cell>
        </row>
        <row r="845">
          <cell r="K845">
            <v>3558.72</v>
          </cell>
        </row>
        <row r="846">
          <cell r="K846">
            <v>6.47</v>
          </cell>
        </row>
        <row r="847">
          <cell r="K847">
            <v>0.65</v>
          </cell>
        </row>
        <row r="848">
          <cell r="K848">
            <v>826.31</v>
          </cell>
        </row>
        <row r="849">
          <cell r="K849">
            <v>1.5</v>
          </cell>
        </row>
        <row r="850">
          <cell r="K850">
            <v>0.15</v>
          </cell>
        </row>
        <row r="851">
          <cell r="K851">
            <v>33166.89</v>
          </cell>
        </row>
        <row r="852">
          <cell r="K852">
            <v>6435.43</v>
          </cell>
        </row>
        <row r="853">
          <cell r="K853">
            <v>22074.720000000001</v>
          </cell>
        </row>
        <row r="854">
          <cell r="K854">
            <v>5118.2299999999996</v>
          </cell>
        </row>
        <row r="855">
          <cell r="K855">
            <v>24256.38</v>
          </cell>
        </row>
        <row r="856">
          <cell r="K856">
            <v>497.93</v>
          </cell>
        </row>
        <row r="857">
          <cell r="K857">
            <v>4491.5200000000004</v>
          </cell>
        </row>
        <row r="858">
          <cell r="K858">
            <v>38745.93</v>
          </cell>
        </row>
        <row r="859">
          <cell r="K859">
            <v>3300.67</v>
          </cell>
        </row>
        <row r="860">
          <cell r="K860">
            <v>428</v>
          </cell>
        </row>
        <row r="861">
          <cell r="K861">
            <v>2393.89</v>
          </cell>
        </row>
        <row r="862">
          <cell r="K862">
            <v>599.83000000000004</v>
          </cell>
        </row>
        <row r="863">
          <cell r="K863">
            <v>7226.48</v>
          </cell>
        </row>
        <row r="864">
          <cell r="K864">
            <v>5582.2</v>
          </cell>
        </row>
        <row r="865">
          <cell r="K865">
            <v>13209.75</v>
          </cell>
        </row>
        <row r="866">
          <cell r="K866">
            <v>21061</v>
          </cell>
        </row>
        <row r="867">
          <cell r="K867">
            <v>275</v>
          </cell>
        </row>
        <row r="868">
          <cell r="K868">
            <v>608.64</v>
          </cell>
        </row>
        <row r="869">
          <cell r="K869">
            <v>652.02</v>
          </cell>
        </row>
        <row r="870">
          <cell r="K870">
            <v>1216.33</v>
          </cell>
        </row>
        <row r="871">
          <cell r="K871">
            <v>20603.88</v>
          </cell>
        </row>
        <row r="872">
          <cell r="K872">
            <v>976.38</v>
          </cell>
        </row>
        <row r="873">
          <cell r="K873">
            <v>2050.39</v>
          </cell>
        </row>
        <row r="874">
          <cell r="K874">
            <v>5582.2</v>
          </cell>
        </row>
        <row r="875">
          <cell r="K875">
            <v>433.5</v>
          </cell>
        </row>
        <row r="876">
          <cell r="K876">
            <v>301.95</v>
          </cell>
        </row>
        <row r="877">
          <cell r="K877">
            <v>38913.9</v>
          </cell>
        </row>
        <row r="878">
          <cell r="K878">
            <v>21358.26</v>
          </cell>
        </row>
        <row r="879">
          <cell r="K879">
            <v>412.54</v>
          </cell>
        </row>
        <row r="880">
          <cell r="K880">
            <v>22351.57</v>
          </cell>
        </row>
        <row r="881">
          <cell r="K881">
            <v>2853.46</v>
          </cell>
        </row>
        <row r="882">
          <cell r="K882">
            <v>2060.39</v>
          </cell>
        </row>
        <row r="884">
          <cell r="K884">
            <v>178.07999999999998</v>
          </cell>
        </row>
        <row r="885">
          <cell r="K885">
            <v>17.8</v>
          </cell>
        </row>
        <row r="886">
          <cell r="K886">
            <v>2858.92</v>
          </cell>
        </row>
        <row r="887">
          <cell r="K887">
            <v>285.89</v>
          </cell>
        </row>
        <row r="888">
          <cell r="K888">
            <v>1260</v>
          </cell>
        </row>
        <row r="889">
          <cell r="K889">
            <v>126</v>
          </cell>
        </row>
        <row r="890">
          <cell r="K890">
            <v>394.4</v>
          </cell>
        </row>
        <row r="891">
          <cell r="K891">
            <v>39.44</v>
          </cell>
        </row>
        <row r="892">
          <cell r="K892">
            <v>2734.64</v>
          </cell>
        </row>
        <row r="893">
          <cell r="K893">
            <v>273.45999999999998</v>
          </cell>
        </row>
        <row r="894">
          <cell r="K894">
            <v>2858.92</v>
          </cell>
        </row>
        <row r="895">
          <cell r="K895">
            <v>285.89</v>
          </cell>
        </row>
        <row r="896">
          <cell r="K896">
            <v>100</v>
          </cell>
        </row>
        <row r="897">
          <cell r="K897">
            <v>10</v>
          </cell>
        </row>
        <row r="898">
          <cell r="K898">
            <v>9.23</v>
          </cell>
        </row>
        <row r="899">
          <cell r="K899">
            <v>0.92</v>
          </cell>
        </row>
        <row r="900">
          <cell r="K900">
            <v>608.79999999999995</v>
          </cell>
        </row>
        <row r="901">
          <cell r="K901">
            <v>60.88</v>
          </cell>
        </row>
        <row r="902">
          <cell r="K902">
            <v>4443.43</v>
          </cell>
        </row>
        <row r="903">
          <cell r="K903">
            <v>444.34</v>
          </cell>
        </row>
        <row r="904">
          <cell r="K904">
            <v>560.14</v>
          </cell>
        </row>
        <row r="905">
          <cell r="K905">
            <v>56.01</v>
          </cell>
        </row>
        <row r="906">
          <cell r="K906">
            <v>93.6</v>
          </cell>
        </row>
        <row r="907">
          <cell r="K907">
            <v>9.36</v>
          </cell>
        </row>
        <row r="908">
          <cell r="K908">
            <v>187.2</v>
          </cell>
        </row>
        <row r="909">
          <cell r="K909">
            <v>18.72</v>
          </cell>
        </row>
        <row r="910">
          <cell r="K910">
            <v>605.57000000000005</v>
          </cell>
        </row>
        <row r="911">
          <cell r="K911">
            <v>60.56</v>
          </cell>
        </row>
        <row r="912">
          <cell r="K912">
            <v>187.2</v>
          </cell>
        </row>
        <row r="913">
          <cell r="K913">
            <v>18.72</v>
          </cell>
        </row>
        <row r="914">
          <cell r="K914">
            <v>93.6</v>
          </cell>
        </row>
        <row r="915">
          <cell r="K915">
            <v>9.36</v>
          </cell>
        </row>
        <row r="916">
          <cell r="K916">
            <v>1429.46</v>
          </cell>
        </row>
        <row r="917">
          <cell r="K917">
            <v>142.94999999999999</v>
          </cell>
        </row>
        <row r="918">
          <cell r="K918">
            <v>714.73</v>
          </cell>
        </row>
        <row r="919">
          <cell r="K919">
            <v>71.47</v>
          </cell>
        </row>
        <row r="920">
          <cell r="K920">
            <v>93.6</v>
          </cell>
        </row>
        <row r="921">
          <cell r="K921">
            <v>9.36</v>
          </cell>
        </row>
        <row r="922">
          <cell r="K922">
            <v>93.6</v>
          </cell>
        </row>
        <row r="923">
          <cell r="K923">
            <v>9.36</v>
          </cell>
        </row>
        <row r="924">
          <cell r="K924">
            <v>187.2</v>
          </cell>
        </row>
        <row r="925">
          <cell r="K925">
            <v>18.72</v>
          </cell>
        </row>
        <row r="926">
          <cell r="K926">
            <v>187.2</v>
          </cell>
        </row>
        <row r="927">
          <cell r="K927">
            <v>18.72</v>
          </cell>
        </row>
        <row r="928">
          <cell r="K928">
            <v>93.6</v>
          </cell>
        </row>
        <row r="929">
          <cell r="K929">
            <v>9.36</v>
          </cell>
        </row>
        <row r="930">
          <cell r="K930">
            <v>93.6</v>
          </cell>
        </row>
        <row r="931">
          <cell r="K931">
            <v>9.36</v>
          </cell>
        </row>
        <row r="932">
          <cell r="K932">
            <v>187.2</v>
          </cell>
        </row>
        <row r="933">
          <cell r="K933">
            <v>18.72</v>
          </cell>
        </row>
        <row r="934">
          <cell r="K934">
            <v>1999.2</v>
          </cell>
        </row>
        <row r="935">
          <cell r="K935">
            <v>199.92</v>
          </cell>
        </row>
        <row r="936">
          <cell r="K936">
            <v>5670</v>
          </cell>
        </row>
        <row r="937">
          <cell r="K937">
            <v>567</v>
          </cell>
        </row>
        <row r="938">
          <cell r="K938">
            <v>1909</v>
          </cell>
        </row>
        <row r="939">
          <cell r="K939">
            <v>190.9</v>
          </cell>
        </row>
        <row r="940">
          <cell r="K940">
            <v>1623.4</v>
          </cell>
        </row>
        <row r="941">
          <cell r="K941">
            <v>162.34</v>
          </cell>
        </row>
        <row r="942">
          <cell r="K942">
            <v>128.76</v>
          </cell>
        </row>
        <row r="943">
          <cell r="K943">
            <v>12.88</v>
          </cell>
        </row>
        <row r="944">
          <cell r="K944">
            <v>1028.5999999999999</v>
          </cell>
        </row>
        <row r="945">
          <cell r="K945">
            <v>102.86</v>
          </cell>
        </row>
        <row r="946">
          <cell r="K946">
            <v>1014.62</v>
          </cell>
        </row>
        <row r="947">
          <cell r="K947">
            <v>101.46</v>
          </cell>
        </row>
        <row r="948">
          <cell r="K948">
            <v>294</v>
          </cell>
        </row>
        <row r="949">
          <cell r="K949">
            <v>29.4</v>
          </cell>
        </row>
        <row r="950">
          <cell r="K950">
            <v>2207.8000000000002</v>
          </cell>
        </row>
        <row r="951">
          <cell r="K951">
            <v>220.78</v>
          </cell>
        </row>
        <row r="952">
          <cell r="K952">
            <v>1569.86</v>
          </cell>
        </row>
        <row r="953">
          <cell r="K953">
            <v>156.99</v>
          </cell>
        </row>
        <row r="954">
          <cell r="K954">
            <v>462.84</v>
          </cell>
        </row>
        <row r="955">
          <cell r="K955">
            <v>46.28</v>
          </cell>
        </row>
        <row r="956">
          <cell r="K956">
            <v>917.28</v>
          </cell>
        </row>
        <row r="957">
          <cell r="K957">
            <v>91.73</v>
          </cell>
        </row>
        <row r="958">
          <cell r="K958">
            <v>1572.48</v>
          </cell>
        </row>
        <row r="959">
          <cell r="K959">
            <v>157.25</v>
          </cell>
        </row>
        <row r="960">
          <cell r="K960">
            <v>1572.48</v>
          </cell>
        </row>
        <row r="961">
          <cell r="K961">
            <v>157.25</v>
          </cell>
        </row>
        <row r="962">
          <cell r="K962">
            <v>1572.48</v>
          </cell>
        </row>
        <row r="963">
          <cell r="K963">
            <v>157.25</v>
          </cell>
        </row>
        <row r="964">
          <cell r="K964">
            <v>200</v>
          </cell>
        </row>
        <row r="965">
          <cell r="K965">
            <v>20</v>
          </cell>
        </row>
        <row r="966">
          <cell r="K966">
            <v>2031.2</v>
          </cell>
        </row>
        <row r="967">
          <cell r="K967">
            <v>203.12</v>
          </cell>
        </row>
        <row r="968">
          <cell r="K968">
            <v>1681.47</v>
          </cell>
        </row>
        <row r="969">
          <cell r="K969">
            <v>168.15</v>
          </cell>
        </row>
        <row r="970">
          <cell r="K970">
            <v>2447.2399999999998</v>
          </cell>
        </row>
        <row r="971">
          <cell r="K971">
            <v>244.72</v>
          </cell>
        </row>
        <row r="972">
          <cell r="K972">
            <v>1179.3599999999999</v>
          </cell>
        </row>
        <row r="973">
          <cell r="K973">
            <v>117.94</v>
          </cell>
        </row>
        <row r="974">
          <cell r="K974">
            <v>1572.48</v>
          </cell>
        </row>
        <row r="975">
          <cell r="K975">
            <v>157.25</v>
          </cell>
        </row>
        <row r="976">
          <cell r="K976">
            <v>197.82</v>
          </cell>
        </row>
        <row r="977">
          <cell r="K977">
            <v>19.78</v>
          </cell>
        </row>
        <row r="978">
          <cell r="K978">
            <v>247.28</v>
          </cell>
        </row>
        <row r="979">
          <cell r="K979">
            <v>24.73</v>
          </cell>
        </row>
        <row r="980">
          <cell r="K980">
            <v>1598.02</v>
          </cell>
        </row>
        <row r="981">
          <cell r="K981">
            <v>159.80000000000001</v>
          </cell>
        </row>
        <row r="982">
          <cell r="K982">
            <v>3871.33</v>
          </cell>
        </row>
        <row r="983">
          <cell r="K983">
            <v>387.13</v>
          </cell>
        </row>
        <row r="984">
          <cell r="K984">
            <v>1065.22</v>
          </cell>
        </row>
        <row r="985">
          <cell r="K985">
            <v>106.52</v>
          </cell>
        </row>
        <row r="986">
          <cell r="K986">
            <v>1289.1400000000001</v>
          </cell>
        </row>
        <row r="987">
          <cell r="K987">
            <v>128.91</v>
          </cell>
        </row>
        <row r="988">
          <cell r="K988">
            <v>583.59</v>
          </cell>
        </row>
        <row r="989">
          <cell r="K989">
            <v>58.36</v>
          </cell>
        </row>
        <row r="990">
          <cell r="K990">
            <v>837.1</v>
          </cell>
        </row>
        <row r="991">
          <cell r="K991">
            <v>83.71</v>
          </cell>
        </row>
        <row r="992">
          <cell r="K992">
            <v>1236.3800000000001</v>
          </cell>
        </row>
        <row r="993">
          <cell r="K993">
            <v>123.68</v>
          </cell>
        </row>
        <row r="994">
          <cell r="K994">
            <v>1978.2</v>
          </cell>
        </row>
        <row r="995">
          <cell r="K995">
            <v>197.82</v>
          </cell>
        </row>
        <row r="996">
          <cell r="K996">
            <v>1623.4</v>
          </cell>
        </row>
        <row r="997">
          <cell r="K997">
            <v>162.34</v>
          </cell>
        </row>
        <row r="998">
          <cell r="K998">
            <v>1285.83</v>
          </cell>
        </row>
        <row r="999">
          <cell r="K999">
            <v>128.58000000000001</v>
          </cell>
        </row>
        <row r="1000">
          <cell r="K1000">
            <v>2534.5700000000002</v>
          </cell>
        </row>
        <row r="1001">
          <cell r="K1001">
            <v>253.46</v>
          </cell>
        </row>
        <row r="1002">
          <cell r="K1002">
            <v>1623.4</v>
          </cell>
        </row>
        <row r="1003">
          <cell r="K1003">
            <v>162.34</v>
          </cell>
        </row>
        <row r="1004">
          <cell r="K1004">
            <v>1572.48</v>
          </cell>
        </row>
        <row r="1005">
          <cell r="K1005">
            <v>157.25</v>
          </cell>
        </row>
        <row r="1006">
          <cell r="K1006">
            <v>1623.4</v>
          </cell>
        </row>
        <row r="1007">
          <cell r="K1007">
            <v>162.34</v>
          </cell>
        </row>
        <row r="1008">
          <cell r="K1008">
            <v>640.08000000000004</v>
          </cell>
        </row>
        <row r="1009">
          <cell r="K1009">
            <v>64.010000000000005</v>
          </cell>
        </row>
        <row r="1010">
          <cell r="K1010">
            <v>494.55</v>
          </cell>
        </row>
        <row r="1011">
          <cell r="K1011">
            <v>49.46</v>
          </cell>
        </row>
        <row r="1012">
          <cell r="K1012">
            <v>494.55</v>
          </cell>
        </row>
        <row r="1013">
          <cell r="K1013">
            <v>49.46</v>
          </cell>
        </row>
        <row r="1014">
          <cell r="K1014">
            <v>1623.4</v>
          </cell>
        </row>
        <row r="1015">
          <cell r="K1015">
            <v>162.34</v>
          </cell>
        </row>
        <row r="1016">
          <cell r="K1016">
            <v>1623.4</v>
          </cell>
        </row>
        <row r="1017">
          <cell r="K1017">
            <v>162.34</v>
          </cell>
        </row>
        <row r="1018">
          <cell r="K1018">
            <v>1236.3800000000001</v>
          </cell>
        </row>
        <row r="1019">
          <cell r="K1019">
            <v>123.64</v>
          </cell>
        </row>
        <row r="1020">
          <cell r="K1020">
            <v>1623.4</v>
          </cell>
        </row>
        <row r="1021">
          <cell r="K1021">
            <v>162.34</v>
          </cell>
        </row>
        <row r="1022">
          <cell r="K1022">
            <v>1353</v>
          </cell>
        </row>
        <row r="1023">
          <cell r="K1023">
            <v>135.30000000000001</v>
          </cell>
        </row>
        <row r="1024">
          <cell r="K1024">
            <v>1691.32</v>
          </cell>
        </row>
        <row r="1025">
          <cell r="K1025">
            <v>169.13</v>
          </cell>
        </row>
        <row r="1026">
          <cell r="K1026">
            <v>2173.25</v>
          </cell>
        </row>
        <row r="1027">
          <cell r="K1027">
            <v>217.33</v>
          </cell>
        </row>
        <row r="1028">
          <cell r="K1028">
            <v>1414.8</v>
          </cell>
        </row>
        <row r="1029">
          <cell r="K1029">
            <v>141.47999999999999</v>
          </cell>
        </row>
        <row r="1030">
          <cell r="K1030">
            <v>476.51</v>
          </cell>
        </row>
        <row r="1031">
          <cell r="K1031">
            <v>47.65</v>
          </cell>
        </row>
        <row r="1032">
          <cell r="K1032">
            <v>15.45</v>
          </cell>
        </row>
        <row r="1033">
          <cell r="K1033">
            <v>1.55</v>
          </cell>
        </row>
        <row r="1034">
          <cell r="K1034">
            <v>7.73</v>
          </cell>
        </row>
        <row r="1035">
          <cell r="K1035">
            <v>0.77</v>
          </cell>
        </row>
        <row r="1036">
          <cell r="K1036">
            <v>3267.5</v>
          </cell>
        </row>
        <row r="1037">
          <cell r="K1037">
            <v>326.75</v>
          </cell>
        </row>
        <row r="1038">
          <cell r="K1038">
            <v>218.18</v>
          </cell>
        </row>
        <row r="1039">
          <cell r="K1039">
            <v>21.82</v>
          </cell>
        </row>
        <row r="1040">
          <cell r="K1040">
            <v>2674.91</v>
          </cell>
        </row>
        <row r="1041">
          <cell r="K1041">
            <v>267.49</v>
          </cell>
        </row>
        <row r="1042">
          <cell r="K1042">
            <v>1890</v>
          </cell>
        </row>
        <row r="1043">
          <cell r="K1043">
            <v>189</v>
          </cell>
        </row>
        <row r="1044">
          <cell r="K1044">
            <v>630</v>
          </cell>
        </row>
        <row r="1045">
          <cell r="K1045">
            <v>63</v>
          </cell>
        </row>
        <row r="1046">
          <cell r="K1046">
            <v>1727.27</v>
          </cell>
        </row>
        <row r="1047">
          <cell r="K1047">
            <v>172.73</v>
          </cell>
        </row>
        <row r="1048">
          <cell r="K1048">
            <v>307048.36</v>
          </cell>
        </row>
        <row r="1049">
          <cell r="K1049">
            <v>6724.38</v>
          </cell>
        </row>
        <row r="1050">
          <cell r="K1050">
            <v>53702.19</v>
          </cell>
        </row>
        <row r="1051">
          <cell r="K1051">
            <v>8423.02</v>
          </cell>
        </row>
        <row r="1052">
          <cell r="K1052">
            <v>27645</v>
          </cell>
        </row>
        <row r="1053">
          <cell r="K1053">
            <v>61604.68</v>
          </cell>
        </row>
        <row r="1054">
          <cell r="K1054">
            <v>7533.13</v>
          </cell>
        </row>
        <row r="1056">
          <cell r="K1056">
            <v>24727.06</v>
          </cell>
        </row>
        <row r="1057">
          <cell r="K1057">
            <v>5999</v>
          </cell>
        </row>
        <row r="1058">
          <cell r="K1058">
            <v>9317.76</v>
          </cell>
        </row>
        <row r="1059">
          <cell r="K1059">
            <v>9600</v>
          </cell>
        </row>
        <row r="1060">
          <cell r="K1060">
            <v>26813.11</v>
          </cell>
        </row>
        <row r="1061">
          <cell r="K1061">
            <v>101351.31</v>
          </cell>
        </row>
        <row r="1062">
          <cell r="K1062">
            <v>43600.62</v>
          </cell>
        </row>
        <row r="1063">
          <cell r="K1063">
            <v>128247.76</v>
          </cell>
        </row>
        <row r="1064">
          <cell r="K1064">
            <v>7533.13</v>
          </cell>
        </row>
        <row r="1065">
          <cell r="K1065">
            <v>18917.759999999998</v>
          </cell>
        </row>
        <row r="1066">
          <cell r="K1066">
            <v>1124.24</v>
          </cell>
        </row>
        <row r="1067">
          <cell r="K1067">
            <v>2446.2800000000002</v>
          </cell>
        </row>
        <row r="1068">
          <cell r="K1068">
            <v>296.82</v>
          </cell>
        </row>
        <row r="1069">
          <cell r="K1069">
            <v>923.31</v>
          </cell>
        </row>
        <row r="1070">
          <cell r="K1070">
            <v>159173</v>
          </cell>
        </row>
        <row r="1071">
          <cell r="K1071">
            <v>30726.06</v>
          </cell>
        </row>
        <row r="1072">
          <cell r="K1072">
            <v>4423.59</v>
          </cell>
        </row>
        <row r="1073">
          <cell r="K1073">
            <v>6720.16</v>
          </cell>
        </row>
        <row r="1074">
          <cell r="K1074">
            <v>1200.08</v>
          </cell>
        </row>
        <row r="1075">
          <cell r="K1075">
            <v>4662.66</v>
          </cell>
        </row>
        <row r="1076">
          <cell r="K1076">
            <v>147.49</v>
          </cell>
        </row>
        <row r="1077">
          <cell r="K1077">
            <v>1123.02</v>
          </cell>
        </row>
        <row r="1078">
          <cell r="K1078">
            <v>6.62</v>
          </cell>
        </row>
        <row r="1079">
          <cell r="K1079">
            <v>5805.88</v>
          </cell>
        </row>
        <row r="1080">
          <cell r="K1080">
            <v>13999.87</v>
          </cell>
        </row>
        <row r="1081">
          <cell r="K1081">
            <v>1103.22</v>
          </cell>
        </row>
        <row r="1082">
          <cell r="K1082">
            <v>8394.35</v>
          </cell>
        </row>
        <row r="1083">
          <cell r="K1083">
            <v>4109.6499999999996</v>
          </cell>
        </row>
        <row r="1084">
          <cell r="K1084">
            <v>360.41</v>
          </cell>
        </row>
        <row r="1085">
          <cell r="K1085">
            <v>149.71</v>
          </cell>
        </row>
        <row r="1086">
          <cell r="K1086">
            <v>841.3</v>
          </cell>
        </row>
        <row r="1087">
          <cell r="K1087">
            <v>586.46</v>
          </cell>
        </row>
        <row r="1088">
          <cell r="K1088">
            <v>154.05000000000001</v>
          </cell>
        </row>
        <row r="1089">
          <cell r="K1089">
            <v>622.85</v>
          </cell>
        </row>
        <row r="1090">
          <cell r="K1090">
            <v>3328.69</v>
          </cell>
        </row>
        <row r="1091">
          <cell r="K1091">
            <v>220.98</v>
          </cell>
        </row>
        <row r="1092">
          <cell r="K1092">
            <v>4824.79</v>
          </cell>
        </row>
        <row r="1093">
          <cell r="K1093">
            <v>2759.4</v>
          </cell>
        </row>
        <row r="1094">
          <cell r="K1094">
            <v>2588.19</v>
          </cell>
        </row>
        <row r="1095">
          <cell r="K1095">
            <v>53702.19</v>
          </cell>
        </row>
        <row r="1096">
          <cell r="K1096">
            <v>307048.36</v>
          </cell>
        </row>
        <row r="1097">
          <cell r="K1097">
            <v>6724.38</v>
          </cell>
        </row>
        <row r="1098">
          <cell r="K1098">
            <v>8427.51</v>
          </cell>
        </row>
        <row r="1099">
          <cell r="K1099">
            <v>89249.68</v>
          </cell>
        </row>
        <row r="1100">
          <cell r="K1100">
            <v>54.23</v>
          </cell>
        </row>
        <row r="1101">
          <cell r="K1101">
            <v>1512.68</v>
          </cell>
        </row>
        <row r="1102">
          <cell r="K1102">
            <v>269.93</v>
          </cell>
        </row>
        <row r="1103">
          <cell r="K1103">
            <v>7932</v>
          </cell>
        </row>
        <row r="1104">
          <cell r="K1104">
            <v>17212</v>
          </cell>
        </row>
        <row r="1105">
          <cell r="K1105">
            <v>1200</v>
          </cell>
        </row>
        <row r="1106">
          <cell r="K1106">
            <v>3137</v>
          </cell>
        </row>
        <row r="1111">
          <cell r="K1111">
            <v>283808.95</v>
          </cell>
        </row>
        <row r="1112">
          <cell r="K1112">
            <v>25164.07</v>
          </cell>
        </row>
        <row r="1113">
          <cell r="K1113">
            <v>119.48</v>
          </cell>
        </row>
        <row r="1114">
          <cell r="K1114">
            <v>202773.62</v>
          </cell>
        </row>
        <row r="1115">
          <cell r="K1115">
            <v>925796.15</v>
          </cell>
        </row>
        <row r="1119">
          <cell r="K1119">
            <v>2234.3000000000002</v>
          </cell>
        </row>
        <row r="1120">
          <cell r="K1120">
            <v>428.52</v>
          </cell>
        </row>
        <row r="1121">
          <cell r="K1121">
            <v>2777.41</v>
          </cell>
        </row>
        <row r="1122">
          <cell r="K1122">
            <v>954.2</v>
          </cell>
        </row>
        <row r="1123">
          <cell r="K1123">
            <v>6702.9</v>
          </cell>
        </row>
        <row r="1124">
          <cell r="K1124">
            <v>857.04</v>
          </cell>
        </row>
        <row r="1126">
          <cell r="K1126">
            <v>32460.91</v>
          </cell>
        </row>
        <row r="1127">
          <cell r="K1127">
            <v>3254.56</v>
          </cell>
        </row>
        <row r="1128">
          <cell r="K1128">
            <v>3580.01</v>
          </cell>
        </row>
      </sheetData>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VC"/>
      <sheetName val="TVLIEU"/>
      <sheetName val="PTDG"/>
      <sheetName val="DTCT"/>
      <sheetName val="DS cau"/>
      <sheetName val="tong hop"/>
      <sheetName val="phan tich DG"/>
      <sheetName val="gia vat lieu"/>
      <sheetName val="gia xe may"/>
      <sheetName val="gia nhan cong"/>
      <sheetName val="XL4Test5"/>
      <sheetName val="DANH SACH"/>
      <sheetName val="Sheet1"/>
      <sheetName val="Sheet3"/>
      <sheetName val="00000000"/>
      <sheetName val="10000000"/>
      <sheetName val="Sheet5_x0000__x0008__x0006__x0008__x0003_ဠ_x0000_蜰Ư༢_x0000_螸Ư༢_x0000_蠼Ư༢_x0000_裀Ư༢_x0000_襄Ư"/>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PHAN TICH VAT TU NGANG"/>
      <sheetName val="BANG DU TOAN"/>
      <sheetName val="BANG DU TOAN DRC"/>
      <sheetName val="DIEN GIAI TIEN LUONG"/>
      <sheetName val="TONG HOP KINH PHI"/>
      <sheetName val="CHIET TINH DON GIA"/>
      <sheetName val="PHAN TICH KHOI LUONG"/>
      <sheetName val="TH VAT TU"/>
      <sheetName val="VC OTO"/>
      <sheetName val="VC BO"/>
      <sheetName val="PHAN TICH VAT TU"/>
      <sheetName val="PHAN TICH VAT TU THEO NHOM"/>
      <sheetName val="TONG HOP NHAN CONG"/>
      <sheetName val="TONG HOP CA MAY"/>
      <sheetName val="DON GIA TONG HOP"/>
      <sheetName val="DIEN GIAI CPSX"/>
      <sheetName val="BANG GIA DU TOAN THUY LOI"/>
      <sheetName val="DON GIA TONG HOP THUY LOI"/>
      <sheetName val="BANG GIA DAU THAU"/>
      <sheetName val="DIEN GIAI TIEN LUONG DRC"/>
      <sheetName val="BANG GIA DEN CHAN CT"/>
      <sheetName val="BANG BU VAN CHUYEN"/>
      <sheetName val="CHI PHI CA MAY"/>
      <sheetName val="CHI PHI NHAN CONG"/>
      <sheetName val="PHAN TICH DGCT"/>
      <sheetName val="PHAN TICH DGCT TP"/>
      <sheetName val="VL,NC"/>
      <sheetName val="Sheet5_x0000__x0008__x0006__x0008__x0003_ဠ_x0000_蜰Ư༢_x0000_螸Ư༢_x0000_蠼Ư༢_x0000_⋀_x000f_쀀꾈∁_x000f_"/>
      <sheetName val="PHAN TICH`VAT TU"/>
      <sheetName val="GT"/>
      <sheetName val="DGTHDC"/>
      <sheetName val="GM"/>
      <sheetName val="GVL"/>
      <sheetName val="GNC"/>
      <sheetName val="DKTT"/>
      <sheetName val="CTPTTC"/>
      <sheetName val="NC"/>
      <sheetName val="DIEN GIAI KL"/>
      <sheetName val="KLTHEP"/>
      <sheetName val="KL DUONG GOM"/>
      <sheetName val="Sheet19"/>
      <sheetName val="TGTHUC HIEN"/>
      <sheetName val="KLLK THUC HIEN"/>
      <sheetName val="GTNTTTD1"/>
      <sheetName val="DGTHT"/>
      <sheetName val="PTCT MUONG"/>
      <sheetName val="DGTH MUONG"/>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XXXXXXXX"/>
      <sheetName val="THKP"/>
      <sheetName val="?_x0000_?U?_x0000_?U?_x0000_?U?_x0000_?U?_x0000_?U?_x0000_?U?_x0000__x0000__x0000__x0000__x0000__x0000_"/>
      <sheetName val="Sheet5_x0000__x0008__x0006__x0008__x0003_?_x0000_?U?_x0000_?U?_x0000_?U?_x0000_?U?_x0000_?U"/>
      <sheetName val="Sheet5_x0000__x0008__x0006__x0008__x0003_?_x0000_?U?_x0000_?U?_x0000_?U?_x0000_?_x000f_???_x000f_"/>
      <sheetName val="TONG HOP K©N© 2ÈI"/>
      <sheetName val="ctTBA"/>
      <sheetName val="GVT"/>
      <sheetName val="MTO REV.2(ARMOR)"/>
      <sheetName val="Tien An T11"/>
      <sheetName val="DNPD-QL"/>
      <sheetName val="Bang luong"/>
      <sheetName val="Bang CC"/>
      <sheetName val=" Luong nghien "/>
      <sheetName val="QT-LN"/>
      <sheetName val="Giantiep"/>
      <sheetName val="Phuc vu"/>
      <sheetName val="May Phat"/>
      <sheetName val="1813"/>
      <sheetName val="TTTram"/>
      <sheetName val="Thuc thanh"/>
      <sheetName val="Dot31"/>
      <sheetName val="Dot32"/>
      <sheetName val="Dot33"/>
      <sheetName val="Dot34"/>
      <sheetName val="Dot35"/>
      <sheetName val="Dot26"/>
      <sheetName val="Dot27"/>
      <sheetName val="Dot28"/>
      <sheetName val="Dot29"/>
      <sheetName val="Dot30"/>
      <sheetName val="Sheet2"/>
      <sheetName val="DTCT-TB"/>
      <sheetName val="TONG KE DZ 0.4 KV"/>
      <sheetName val="Bia TQT"/>
      <sheetName val="DO AM DT"/>
      <sheetName val="BANG DU TGAN DRC"/>
      <sheetName val="VC B_x000f_"/>
      <sheetName val="PHAN DICH VAT TU"/>
      <sheetName val="DIEL GIAI KL"/>
      <sheetName val="KLDK THUC HIEN"/>
      <sheetName val="Shaet30"/>
      <sheetName val="Sheet#2"/>
      <sheetName val="Qheet36"/>
      <sheetName val="Sheet5?_x0008__x0006__x0008__x0003_ဠ?蜰Ư༢?螸Ư༢?蠼Ư༢?裀Ư༢?襄Ư"/>
      <sheetName val="Sheet5?_x0008__x0006__x0008__x0003_ဠ?蜰Ư༢?螸Ư༢?蠼Ư༢?⋀_x000f_쀀꾈∁_x000f_"/>
      <sheetName val="???U???U???U???U???U???U???????"/>
      <sheetName val="Sheet5?_x0008__x0006__x0008__x0003_???U???U???U???U???U"/>
      <sheetName val="Sheet5?_x0008__x0006__x0008__x0003_???U???U???U???_x000f_???_x000f_"/>
      <sheetName val="???U???U???U???U???U???U??"/>
      <sheetName val="Tai khoan"/>
      <sheetName val="Sheet5"/>
      <sheetName val="BO"/>
      <sheetName val="?"/>
      <sheetName val="Tongke"/>
      <sheetName val="QTDG"/>
      <sheetName val="Sheet5_x0000__x0008__x0006__x0008__x0003_ဠ 蜰Ư༢_x0000_螸Ư༢_x0000_蠼Ư༢_x0000_裀Ư༢_x0000_襄Ư"/>
      <sheetName val="Luong T1- 03"/>
      <sheetName val="Luong T2- 03"/>
      <sheetName val="Luong T3- 03"/>
      <sheetName val="giathanh1"/>
      <sheetName val="Tiepdia"/>
      <sheetName val="gia xe _x0000_ay"/>
      <sheetName val="BK QT BIEN LAI"/>
      <sheetName val="BK PHU LUC B"/>
      <sheetName val="Chart1"/>
      <sheetName val="BK PHU LUC B (2)"/>
      <sheetName val="BK PHU LUC B (3)"/>
      <sheetName val="BK PHU LUC B (4)"/>
      <sheetName val="BK PHU LUC BCHD (3)"/>
      <sheetName val="BK PHU LUC BCHD (4)"/>
      <sheetName val="BK PHU LUC C (2)"/>
      <sheetName val="BK PHUC LUC D HD"/>
      <sheetName val="BK PHUC LUC D 3 (2)"/>
      <sheetName val="BK PHUC LUC D CHD(3)"/>
      <sheetName val="BK PHUC LUC D CHD(4)"/>
      <sheetName val="_"/>
      <sheetName val="Sheet5__x0008__x0006__x0008__x0003_ဠ_蜰Ư༢_螸Ư༢_蠼Ư༢_裀Ư༢_襄Ư"/>
      <sheetName val="Sheet5__x0008__x0006__x0008__x0003_ဠ_蜰Ư༢_螸Ư༢_蠼Ư༢_⋀_x000f_쀀꾈∁_x000f_"/>
      <sheetName val="___U___U___U___U___U___U_______"/>
      <sheetName val="Sheet5__x0008__x0006__x0008__x0003____U___U___U___U___U"/>
      <sheetName val="Sheet5__x0008__x0006__x0008__x0003____U___U___U____x000f_____x000f_"/>
      <sheetName val="___U___U___U___U___U___U__"/>
      <sheetName val="gia xe "/>
      <sheetName val="Sheet5?_x0008__x0006__x0008__x0003_ဠ 蜰Ư༢?螸Ư༢?蠼Ư༢?裀Ư༢?襄Ư"/>
      <sheetName val="gia xe ?ay"/>
      <sheetName val="CHIET TINH DGN GIA"/>
      <sheetName val="TL rieng"/>
      <sheetName val="TT04"/>
      <sheetName val="dtct cau"/>
      <sheetName val="Sheet5__x0008__x0006__x0008__x0003_ဠ 蜰Ư༢_螸Ư༢_蠼Ư༢_裀Ư༢_襄Ư"/>
      <sheetName val="TONGSBU"/>
      <sheetName val="Chi tiet1"/>
      <sheetName val="Gia KS"/>
      <sheetName val="dg"/>
      <sheetName val="_ _U_"/>
      <sheetName val="gia xe _ay"/>
      <sheetName val="_ _U___U___U___U___U___U_______"/>
      <sheetName val="Sheet5__x0008__x0006__x0008__x0003__ _U___U___U___U___U"/>
      <sheetName val="_ _U___U___U___U___U___U__"/>
      <sheetName val="ay (28-10-2005)"/>
      <sheetName val="TONG KE"/>
      <sheetName val="Electrical Breakdown"/>
      <sheetName val="_ia nhan cong"/>
      <sheetName val="BC11cau-QL15A-3"/>
      <sheetName val="Names"/>
      <sheetName val="DS_cau"/>
      <sheetName val="DANH_SACH"/>
      <sheetName val="tong_hop"/>
      <sheetName val="phan_tich_DG"/>
      <sheetName val="gia_vat_lieu"/>
      <sheetName val="gia_xe_may"/>
      <sheetName val="gia_nhan_cong"/>
      <sheetName val="PHAN_TICH_VAT_TU_NGANG"/>
      <sheetName val="BANG_DU_TOAN"/>
      <sheetName val="BANG_DU_TOAN_DRC"/>
      <sheetName val="DIEN_GIAI_TIEN_LUONG"/>
      <sheetName val="TONG_HOP_KINH_PHI"/>
      <sheetName val="CHIET_TINH_DON_GIA"/>
      <sheetName val="PHAN_TICH_KHOI_LUONG"/>
      <sheetName val="TH_VAT_TU"/>
      <sheetName val="VC_OTO"/>
      <sheetName val="VC_BO"/>
      <sheetName val="PHAN_TICH_VAT_TU"/>
      <sheetName val="PHAN_TICH_VAT_TU_THEO_NHOM"/>
      <sheetName val="TONG_HOP_NHAN_CONG"/>
      <sheetName val="TONG_HOP_CA_MAY"/>
      <sheetName val="DON_GIA_TONG_HOP"/>
      <sheetName val="DIEN_GIAI_CPSX"/>
      <sheetName val="BANG_GIA_DU_TOAN_THUY_LOI"/>
      <sheetName val="DON_GIA_TONG_HOP_THUY_LOI"/>
      <sheetName val="BANG_GIA_DAU_THAU"/>
      <sheetName val="DIEN_GIAI_TIEN_LUONG_DRC"/>
      <sheetName val="BANG_GIA_DEN_CHAN_CT"/>
      <sheetName val="BANG_BU_VAN_CHUYEN"/>
      <sheetName val="CHI_PHI_CA_MAY"/>
      <sheetName val="CHI_PHI_NHAN_CONG"/>
      <sheetName val="PHAN_TICH_DGCT"/>
      <sheetName val="PHAN_TICH_DGCT_TP"/>
      <sheetName val="Sheet5ဠ蜰Ư༢螸Ư༢蠼Ư༢裀Ư༢襄Ư༢览Ư༢"/>
      <sheetName val="DIEN_GIAI_KL"/>
      <sheetName val="KL_DUONG_GOM"/>
      <sheetName val="TGTHUC_HIEN"/>
      <sheetName val="KLLK_THUC_HIEN"/>
      <sheetName val="PTCT_MUONG"/>
      <sheetName val="DGTH_MUONG"/>
      <sheetName val="PHAN_TICH`VAT_TU"/>
      <sheetName val="Thuc_thanh"/>
      <sheetName val="Sheet5ဠ蜰Ư༢螸Ư༢蠼Ư༢裀Ư༢襄Ư"/>
      <sheetName val="Tien_An_T11"/>
      <sheetName val="Bang_luong"/>
      <sheetName val="Bang_CC"/>
      <sheetName val="_Luong_nghien_"/>
      <sheetName val="Phuc_vu"/>
      <sheetName val="May_Phat"/>
      <sheetName val=" lam"/>
      <sheetName val="? ?U?_x0000_?U?_x0000_?U?_x0000_?U?_x0000_?U?_x0000_?U?_x0000__x0000__x0000__x0000__x0000__x0000_"/>
      <sheetName val="? ?U???U???U???U???U???U???????"/>
      <sheetName val="Sheet5_x0000__x0008__x0006__x0008__x0003_? ?U?_x0000_?U?_x0000_?U?_x0000_?U?_x0000_?U"/>
      <sheetName val="Sheet5?_x0008__x0006__x0008__x0003_? ?U???U???U???U???U"/>
      <sheetName val="? ?U???U???U???U???U???U??"/>
      <sheetName val="ay (28-10-2005)_x0000__x0000_#2_Du toan nga"/>
      <sheetName val="?_x0000_?Ý?_x0000_?Ý?_x0000_?Ý?_x0000_?Ý?_x0000_?Ý?_x0000_?Ý?_x0000__x0000__x0000__x0000__x0000__x0000_"/>
      <sheetName val="Sheet5_x0000__x0008__x0006__x0008__x0003_?_x0000_?Ý?_x0000_?Ý?_x0000_?Ý?_x0000_?Ý?_x0000_?Ý"/>
      <sheetName val="'ia nhan cong"/>
      <sheetName val=" lam_x0000__x000e_2_Goi 1 (TT04)_x0000_ 2_goi 1 d"/>
      <sheetName val="PHAN TICH VAT T_x0015_ NGANG"/>
      <sheetName val="PHAN TACH VAT TU THEO NHOM"/>
      <sheetName val="TONG HOP NHAN CNNG"/>
      <sheetName val="DIEF GIAI CPSX"/>
      <sheetName val="BANG GIA DU UOAN THUY LOI"/>
      <sheetName val="PTVT (MAU)"/>
      <sheetName val="VL_NC"/>
      <sheetName val="Thuc thanh_x0000_ס_x0000__x0000__x0000__x0000__x0000__x0000__x0000__x0000__x0009__x0000_忀ס_x0000__x0004__x0000__x0000__x0000__x0000__x0000_"/>
      <sheetName val="???Ý???Ý???Ý???Ý???Ý???Ý???????"/>
      <sheetName val="Sheet5?_x0008__x0006__x0008__x0003_???Ý???Ý???Ý???Ý???Ý"/>
      <sheetName val=" Luong nghiun "/>
      <sheetName val="dtct cong"/>
      <sheetName val="KLLK THUC @IEN"/>
      <sheetName val="DK-TT"/>
      <sheetName val="DO_AM_DT"/>
      <sheetName val="tra-vat-lieu"/>
      <sheetName val="Thuc thanh?ס????????_x0009_?忀ס?_x0004_?????"/>
      <sheetName val="PONG HOP KINH PHI"/>
      <sheetName val="PHAN TICH KHOI HUONG"/>
      <sheetName val="DON CIA TONG HOP"/>
      <sheetName val="ay (28-10-2005)??#2_Du toan nga"/>
      <sheetName val="TPSX"/>
      <sheetName val="___Ý___Ý___Ý___Ý___Ý___Ý_______"/>
      <sheetName val="Sheet5__x0008__x0006__x0008__x0003____Ý___Ý___Ý___Ý___Ý"/>
      <sheetName val="01 Bid Price summary"/>
      <sheetName val="Sheet5_x0000__x0008__x0006__x0008__x0003_?_x0000_?Ý?_x0000_?Ý?_x0000_?Ý?_x0000_?_x000f_???_x000f_"/>
      <sheetName val="? ?Ý?_x0000_?Ý?_x0000_?Ý?_x0000_?Ý?_x0000_?Ý?_x0000_?Ý?_x0000__x0000__x0000__x0000__x0000__x0000_"/>
      <sheetName val="Sheet5?_x0008__x0006__x0008__x0003_???Ý???Ý???Ý???_x000f_???_x000f_"/>
      <sheetName val="? ?Ý???Ý???Ý???Ý???Ý???Ý???????"/>
      <sheetName val="TH VAL TU"/>
      <sheetName val="BANG BU VAN CxUYEN"/>
      <sheetName val="CHI PHI CÁ!MAY"/>
      <sheetName val="[BC11cau-Q"/>
      <sheetName val="_x0000__x0000__x0000__x0000__x0000__x0000__x0000__x0000__x0000__x0000__x0000_![BC11cau-QL15A-3.xl"/>
      <sheetName val="_ _Ý_"/>
      <sheetName val="Sheet5__x0008__x0006__x0008__x0003____Ý___Ý___Ý____x000f_____x000f_"/>
      <sheetName val="_ _Ý___Ý___Ý___Ý___Ý___Ý_______"/>
      <sheetName val="Sheet5__x0008__x0006__x0008__x0003_?_?U?_?U?_?U?_?U?_?U"/>
      <sheetName val="Sheet5__x0008__x0006__x0008__x0003_?_?U?_?U?_?U?_?_x000f_???_x000f_"/>
      <sheetName val="Sheet5__x0008__x0006__x0008__x0003_? ?U?_?U?_?U?_?U?_?U"/>
      <sheetName val="Tong_ke"/>
      <sheetName val=""/>
      <sheetName val="Sheet5_x0000__x0008__x0006__x0008__x0003_ဠ_x0000_蜰Ư༢_x0000_螸Ư༢_x0000_蠼Ư༢_x0000_⋀_x000f_쀀궈∁_x000f_"/>
      <sheetName val="chitiet"/>
      <sheetName val="Khoi luong"/>
      <sheetName val="Sheet5?_x0008__x0006__x0008__x0003_ဠ?蜰Ư༢?螸Ư༢?蠼Ư༢?⋀_x000f_쀀궈∁_x000f_"/>
      <sheetName val="Sheet5__x0008__x0006__x0008__x0003_ဠ_蜰Ư༢_螸Ư༢_蠼Ư༢_⋀_x000f_쀀궈∁_x000f_"/>
      <sheetName val="Luong ¼1- 03"/>
      <sheetName val="Sales2002"/>
      <sheetName val="Thuc thanh_x0000_ס_x0000_ 忀ס_x0000__x0004__x0000_鵀ס_x0000_怈ס_x0000_d_x0000_![BC"/>
      <sheetName val="Thuc thanh_ס_________x0009__忀ס__x0004______"/>
      <sheetName val="Thuc thanh_x0000_ס_x0000__x0009_忀ס_x0000__x0004__x0000_鵀ס_x0000_怈ס_x0000_d_x0000_![BC"/>
      <sheetName val="Thuc thanh?ס???????? ?忀ס?_x0004_?????"/>
      <sheetName val="Thuc thanh_x0000_ס_x0000_ 忀ס_x0000__x0004__x0000_"/>
      <sheetName val="Thuc thanh?ס? 忀ס?_x0004_?鵀ס?怈ס?d?![BC"/>
      <sheetName val="???Ý???Ý???Ý???Ý???Ý???Ý??"/>
      <sheetName val="ay (28-10-2005)_x0000_#2_Du toan ngay"/>
      <sheetName val="Thuc thanh?ס?_x0009_忀ס?_x0004_?鵀ס?怈ס?d?![BC"/>
      <sheetName val="Shɥet5_x0000__x0008__x0006__x0008__x0003_ဠ 蜰Ư༢_x0000_螸Ư༢_x0000_蠼Ư༢_x0000_裀Ư༢_x0000_襄Ư"/>
      <sheetName val="LEGEND"/>
      <sheetName val="uniBase"/>
      <sheetName val="vniBase"/>
      <sheetName val="abcBase"/>
      <sheetName val="Sheet5??Ý??Ý??Ý??Ý??Ý??Ý?"/>
      <sheetName val="Sheet5??Ý??Ý??Ý??Ý??Ý"/>
      <sheetName val="Sheet5??U??U??U??U??U??U?"/>
      <sheetName val="Sheet5??U??U??U??U??U"/>
      <sheetName val=" lam?_x000e_2_Goi 1 (TT04)? 2_goi 1 d"/>
      <sheetName val="Sheet5?_x0008__x0006__x0008__x0003_???U???U???U???U??7U"/>
      <sheetName val="Dept"/>
      <sheetName val="???????????![BC11cau-QL15A-3.xl"/>
      <sheetName val="ay (28-10-2005)__#2_Du toan nga"/>
      <sheetName val="Sheet5?_x0008__x0006__x0008__x0003_ဠ 蜰Ư༢?螸Ư༢?蠼Ư༢?裀Ưܢ?襄Ư"/>
      <sheetName val="BANG_BU_ËAN_CH+QE1"/>
      <sheetName val="? ?U?"/>
      <sheetName val="BOQ-1"/>
      <sheetName val="Tra"/>
      <sheetName val="Thuc thanh_ס________ _忀ס__x0004______"/>
      <sheetName val="Don gia-cau"/>
      <sheetName val="TONG XOP NHAN CONG"/>
      <sheetName val="Sheet5__x0008__x0006__x0008__x0003_ဠ 蜰Ư༢_螸Ư༢_蠼Ư༢_裀Ưܢ_襄Ư"/>
      <sheetName val="MAKHO"/>
      <sheetName val="VC BG"/>
      <sheetName val="DZ 22KV"/>
      <sheetName val="Sheet5_x0000__x0008__x0006__x0008__x0003_ဠ_x0000_蜰Ư༢_x0000_螸Ư༢_x0000_蠼Ư༢_x0000_裀Ưഢ_x0000_襄Ư"/>
      <sheetName val="ShEet5_x0000__x0008__x0006__x0008__x0003_ဠ 蜰Ư༢_x0000_螸Ư༢_x0000_蠼Ə༢_x0000_裀Ư༢_x0000_襄Ư"/>
      <sheetName val="giath`nh1"/>
      <sheetName val="Luong T3- 0_x0013_"/>
      <sheetName val="SheEt5_x0000__x0008__x0006__x0008__x0003_ဠ_x0000_蜰Ư༢_x0000_螸Ư༢_x0000_蠼Ư༢_x0000_⋀_x000f_쀀辈∁_x000f_"/>
      <sheetName val="Rheet5_x0000__x0008__x0006__x0008__x0003_?_x0000_?U?_x0000_?U?_x0000_?U?_x0000_?_x000f_???_x000f_"/>
      <sheetName val="TONG HOP K©N© 2ÈA"/>
      <sheetName val="gha xe _x0000_ay"/>
      <sheetName val="Sheet5_x0000__x0008__x0006__x0008__x0003_ဠ_x0000_茰Ư༢_x0000_螸Ư༢_x0000_蠼Ư༢_x0000_裀Ư༢_x0000_襄Ư"/>
      <sheetName val="?_x0000_îm??_x0000_ùn??_x0000_ÛÇ??_x0000_Á¸??_x0000_???_x0000__x0000__x0000__x0000__x0000__x0000_"/>
      <sheetName val="5_x0000__x0008__x0006__x0008__x0003_?_x0000_ãó??_x0000_îm??_x0000_ùn??_x0000_ÛÇ??_x0000_Á¸?"/>
      <sheetName val="et5_x0000__x0008__x0006__x0008__x0003_?_x0000_ãó??_x0000_îm??_x0000_ùn??_x0000_?_x000f_???_x000f_"/>
      <sheetName val="dt䡫hovt"/>
      <sheetName val="Ktmo"/>
      <sheetName val="? ?Ý?"/>
      <sheetName val="Shɥet5"/>
      <sheetName val="Rheet5"/>
      <sheetName val="gha xe "/>
      <sheetName val="5"/>
      <sheetName val="et5"/>
      <sheetName val="DI-ESTI"/>
      <sheetName val="Sheet5?_x0008__x0006__x0008__x0003_ဠ?蜰Ư༢?螸Ư༢?蠼Ư༢?裀Ư༢?褄Ư"/>
      <sheetName val="Sheet5__x0008__x0006__x0008__x0003____U___U___U___U__7U"/>
      <sheetName val="ay (28-10-2005)?#2_Du toan ngay"/>
      <sheetName val="VC"/>
      <sheetName val="Shee«"/>
      <sheetName val="She«3"/>
      <sheetName val="MTL$-INTER"/>
      <sheetName val="Sheet5_x0000__x0008__x0006__x0008__x0003_? ?Ý?_x0000_?Ý?_x0000_?Ý?_x0000_?Ý?_x0000_?Ý"/>
      <sheetName val="Sheet5?_x0008__x0006__x0008__x0003_? ?Ý???Ý???Ý???Ý???Ý"/>
    </sheetNames>
    <sheetDataSet>
      <sheetData sheetId="0" refreshError="1"/>
      <sheetData sheetId="1" refreshError="1"/>
      <sheetData sheetId="2" refreshError="1"/>
      <sheetData sheetId="3" refreshError="1">
        <row r="10">
          <cell r="C10" t="str">
            <v>CÇu ®ång bôt km397+485.75</v>
          </cell>
          <cell r="D10">
            <v>0</v>
          </cell>
          <cell r="E10">
            <v>0</v>
          </cell>
          <cell r="F10">
            <v>0</v>
          </cell>
          <cell r="G10">
            <v>0</v>
          </cell>
          <cell r="H10">
            <v>0</v>
          </cell>
          <cell r="I10">
            <v>0</v>
          </cell>
          <cell r="J10">
            <v>1656805757.0816243</v>
          </cell>
        </row>
        <row r="11">
          <cell r="C11" t="str">
            <v>1. DÇm BTCT D¦L L=24m</v>
          </cell>
          <cell r="D11" t="str">
            <v>m3</v>
          </cell>
          <cell r="E11">
            <v>52.75</v>
          </cell>
          <cell r="F11">
            <v>278810.8254982286</v>
          </cell>
          <cell r="G11">
            <v>35358.619999999995</v>
          </cell>
          <cell r="H11">
            <v>0</v>
          </cell>
          <cell r="I11">
            <v>488783.70715874148</v>
          </cell>
          <cell r="J11">
            <v>528800000</v>
          </cell>
        </row>
        <row r="12">
          <cell r="C12" t="str">
            <v>DÇm BTCT D¦L L=24m</v>
          </cell>
          <cell r="D12" t="str">
            <v>DÇm</v>
          </cell>
          <cell r="E12">
            <v>4</v>
          </cell>
          <cell r="F12" t="e">
            <v>#N/A</v>
          </cell>
          <cell r="G12" t="e">
            <v>#N/A</v>
          </cell>
          <cell r="H12" t="e">
            <v>#N/A</v>
          </cell>
          <cell r="I12">
            <v>100000000</v>
          </cell>
          <cell r="J12">
            <v>400000000</v>
          </cell>
        </row>
        <row r="13">
          <cell r="C13" t="str">
            <v>Lao l¾p dÇm BTCT D¦L L=24m</v>
          </cell>
          <cell r="D13" t="str">
            <v>DÇm</v>
          </cell>
          <cell r="E13">
            <v>4</v>
          </cell>
          <cell r="F13" t="e">
            <v>#N/A</v>
          </cell>
          <cell r="G13" t="e">
            <v>#N/A</v>
          </cell>
          <cell r="H13" t="e">
            <v>#N/A</v>
          </cell>
          <cell r="I13">
            <v>28000000</v>
          </cell>
          <cell r="J13">
            <v>112000000</v>
          </cell>
        </row>
        <row r="14">
          <cell r="C14" t="str">
            <v>Mua vµ l¾p ®Æt gèi cÇu b»ng cao su</v>
          </cell>
          <cell r="D14" t="str">
            <v>Gèi</v>
          </cell>
          <cell r="E14">
            <v>8</v>
          </cell>
          <cell r="F14">
            <v>1581785.4</v>
          </cell>
          <cell r="G14">
            <v>30683.100000000002</v>
          </cell>
          <cell r="H14">
            <v>0</v>
          </cell>
          <cell r="I14">
            <v>2100000</v>
          </cell>
          <cell r="J14">
            <v>16800000</v>
          </cell>
        </row>
        <row r="15">
          <cell r="C15" t="str">
            <v>2. Líp phñ mÆt cÇu</v>
          </cell>
          <cell r="D15">
            <v>0</v>
          </cell>
          <cell r="E15">
            <v>0</v>
          </cell>
          <cell r="F15">
            <v>0</v>
          </cell>
          <cell r="G15">
            <v>0</v>
          </cell>
          <cell r="H15">
            <v>0</v>
          </cell>
          <cell r="I15">
            <v>0</v>
          </cell>
          <cell r="J15">
            <v>43209530.30685392</v>
          </cell>
        </row>
        <row r="16">
          <cell r="C16" t="str">
            <v>Bª t«ng t¹o dèc M300</v>
          </cell>
          <cell r="D16" t="str">
            <v>m3</v>
          </cell>
          <cell r="E16">
            <v>19.2</v>
          </cell>
          <cell r="F16">
            <v>574369.22931885719</v>
          </cell>
          <cell r="G16">
            <v>40910.799999999996</v>
          </cell>
          <cell r="H16">
            <v>12642.59325</v>
          </cell>
          <cell r="I16">
            <v>983321.19550532626</v>
          </cell>
          <cell r="J16">
            <v>18879766.953702264</v>
          </cell>
        </row>
        <row r="17">
          <cell r="C17" t="str">
            <v>BTN h¹t mÞn dµy 5cm</v>
          </cell>
          <cell r="D17" t="str">
            <v>m2</v>
          </cell>
          <cell r="E17">
            <v>192</v>
          </cell>
          <cell r="F17">
            <v>42468.434871299731</v>
          </cell>
          <cell r="G17">
            <v>329.74254000000002</v>
          </cell>
          <cell r="H17">
            <v>2021.9958464000001</v>
          </cell>
          <cell r="I17">
            <v>57176.14270663201</v>
          </cell>
          <cell r="J17">
            <v>10977819.399673346</v>
          </cell>
        </row>
        <row r="18">
          <cell r="C18" t="str">
            <v>Cèt thÐp c¸c lo¹i</v>
          </cell>
          <cell r="D18" t="str">
            <v>TÊn</v>
          </cell>
          <cell r="E18">
            <v>1.92</v>
          </cell>
          <cell r="F18">
            <v>4911215.3371428577</v>
          </cell>
          <cell r="G18">
            <v>159406.01</v>
          </cell>
          <cell r="H18">
            <v>99583.053999999989</v>
          </cell>
          <cell r="I18">
            <v>6954137.4757699519</v>
          </cell>
          <cell r="J18">
            <v>13351943.953478307</v>
          </cell>
        </row>
        <row r="19">
          <cell r="C19" t="str">
            <v>3. Lan can tay vÞn b»ng BTCT</v>
          </cell>
          <cell r="D19" t="str">
            <v>md</v>
          </cell>
          <cell r="E19">
            <v>68.8</v>
          </cell>
          <cell r="F19">
            <v>0</v>
          </cell>
          <cell r="G19">
            <v>0</v>
          </cell>
          <cell r="H19">
            <v>0</v>
          </cell>
          <cell r="I19">
            <v>450000</v>
          </cell>
          <cell r="J19">
            <v>30960000</v>
          </cell>
        </row>
        <row r="20">
          <cell r="C20" t="str">
            <v>4. B¶n dÉn KT(300x220x20)cm</v>
          </cell>
          <cell r="D20" t="str">
            <v>b¶n</v>
          </cell>
          <cell r="E20">
            <v>8</v>
          </cell>
          <cell r="F20">
            <v>0</v>
          </cell>
          <cell r="G20">
            <v>0</v>
          </cell>
          <cell r="H20">
            <v>0</v>
          </cell>
          <cell r="I20">
            <v>2200000</v>
          </cell>
          <cell r="J20">
            <v>17600000</v>
          </cell>
        </row>
        <row r="21">
          <cell r="C21" t="str">
            <v>5. Khe co d·n cao su</v>
          </cell>
          <cell r="D21" t="str">
            <v>md</v>
          </cell>
          <cell r="E21">
            <v>16</v>
          </cell>
          <cell r="F21">
            <v>0</v>
          </cell>
          <cell r="G21">
            <v>0</v>
          </cell>
          <cell r="H21">
            <v>0</v>
          </cell>
          <cell r="I21">
            <v>2500000</v>
          </cell>
          <cell r="J21">
            <v>40000000</v>
          </cell>
        </row>
        <row r="22">
          <cell r="C22" t="str">
            <v>6. T­êng hé lan mÒm</v>
          </cell>
          <cell r="D22" t="str">
            <v>md</v>
          </cell>
          <cell r="E22">
            <v>40</v>
          </cell>
          <cell r="F22">
            <v>0</v>
          </cell>
          <cell r="G22">
            <v>0</v>
          </cell>
          <cell r="H22">
            <v>0</v>
          </cell>
          <cell r="I22">
            <v>450000</v>
          </cell>
          <cell r="J22">
            <v>18000000</v>
          </cell>
        </row>
        <row r="23">
          <cell r="C23" t="str">
            <v>7. Mè cÇu</v>
          </cell>
          <cell r="D23">
            <v>0</v>
          </cell>
          <cell r="E23">
            <v>0</v>
          </cell>
          <cell r="F23">
            <v>0</v>
          </cell>
          <cell r="G23">
            <v>0</v>
          </cell>
          <cell r="H23">
            <v>0</v>
          </cell>
          <cell r="I23">
            <v>0</v>
          </cell>
          <cell r="J23">
            <v>910628027.20978248</v>
          </cell>
        </row>
        <row r="24">
          <cell r="C24" t="str">
            <v>Bª t«ng M300</v>
          </cell>
          <cell r="D24" t="str">
            <v>m3</v>
          </cell>
          <cell r="E24">
            <v>1.23</v>
          </cell>
          <cell r="F24">
            <v>563323.6672165714</v>
          </cell>
          <cell r="G24">
            <v>83931.68</v>
          </cell>
          <cell r="H24">
            <v>50524.219980000002</v>
          </cell>
          <cell r="I24">
            <v>1211661.7359944407</v>
          </cell>
          <cell r="J24">
            <v>1490343.9352731621</v>
          </cell>
        </row>
        <row r="25">
          <cell r="C25" t="str">
            <v>Bª t«ng M250</v>
          </cell>
          <cell r="D25" t="str">
            <v>m3</v>
          </cell>
          <cell r="E25">
            <v>410.45</v>
          </cell>
          <cell r="F25">
            <v>467896.36724971433</v>
          </cell>
          <cell r="G25">
            <v>44651.040000000001</v>
          </cell>
          <cell r="H25">
            <v>50524.219980000002</v>
          </cell>
          <cell r="I25">
            <v>913830.47055423819</v>
          </cell>
          <cell r="J25">
            <v>375081716.63898706</v>
          </cell>
        </row>
        <row r="26">
          <cell r="C26" t="str">
            <v>Bª t«ng lãt mãng M100 ®¸ 4x6</v>
          </cell>
          <cell r="D26" t="str">
            <v>m3</v>
          </cell>
          <cell r="E26">
            <v>9</v>
          </cell>
          <cell r="F26">
            <v>261846.0050055357</v>
          </cell>
          <cell r="G26">
            <v>22898.699999999997</v>
          </cell>
          <cell r="H26">
            <v>12040.565000000001</v>
          </cell>
          <cell r="I26">
            <v>476409.41943829454</v>
          </cell>
          <cell r="J26">
            <v>4287684.7749446509</v>
          </cell>
        </row>
        <row r="27">
          <cell r="C27" t="str">
            <v>Cèt thÐp c¸c lo¹i</v>
          </cell>
          <cell r="D27" t="str">
            <v>TÊn</v>
          </cell>
          <cell r="E27">
            <v>28.82</v>
          </cell>
          <cell r="F27">
            <v>4932735.3371428577</v>
          </cell>
          <cell r="G27">
            <v>179831.68000000002</v>
          </cell>
          <cell r="H27">
            <v>210581.53</v>
          </cell>
          <cell r="I27">
            <v>7224454.8297665929</v>
          </cell>
          <cell r="J27">
            <v>208208788.1938732</v>
          </cell>
        </row>
        <row r="28">
          <cell r="C28" t="str">
            <v>§¸ héc x©y tø nãn M100</v>
          </cell>
          <cell r="D28" t="str">
            <v>m3</v>
          </cell>
          <cell r="E28">
            <v>46.5</v>
          </cell>
          <cell r="F28">
            <v>278810.8254982286</v>
          </cell>
          <cell r="G28">
            <v>35358.619999999995</v>
          </cell>
          <cell r="H28">
            <v>0</v>
          </cell>
          <cell r="I28">
            <v>488783.70716064883</v>
          </cell>
          <cell r="J28">
            <v>22728442.382970169</v>
          </cell>
        </row>
        <row r="29">
          <cell r="C29" t="str">
            <v>§¸ héc x©y taluy v÷a M100</v>
          </cell>
          <cell r="D29" t="str">
            <v>m3</v>
          </cell>
          <cell r="E29">
            <v>96</v>
          </cell>
          <cell r="F29">
            <v>248531.96105274287</v>
          </cell>
          <cell r="G29">
            <v>31998.09</v>
          </cell>
          <cell r="H29">
            <v>0</v>
          </cell>
          <cell r="I29">
            <v>437566.59880956577</v>
          </cell>
          <cell r="J29">
            <v>42006393.48571831</v>
          </cell>
        </row>
        <row r="30">
          <cell r="C30" t="str">
            <v>§¸ héc x©y mãng, ch©n khay M100</v>
          </cell>
          <cell r="D30" t="str">
            <v>m3</v>
          </cell>
          <cell r="E30">
            <v>98.74</v>
          </cell>
          <cell r="F30">
            <v>248531.96105274287</v>
          </cell>
          <cell r="G30">
            <v>27907.01</v>
          </cell>
          <cell r="H30">
            <v>0</v>
          </cell>
          <cell r="I30">
            <v>421653.28258626495</v>
          </cell>
          <cell r="J30">
            <v>41634045.122567795</v>
          </cell>
        </row>
        <row r="31">
          <cell r="C31" t="str">
            <v xml:space="preserve">D¨m s¹n ®Öm </v>
          </cell>
          <cell r="D31" t="str">
            <v>m3</v>
          </cell>
          <cell r="E31">
            <v>63.58</v>
          </cell>
          <cell r="F31">
            <v>135855.41509523807</v>
          </cell>
          <cell r="G31">
            <v>30115.26</v>
          </cell>
          <cell r="H31">
            <v>0</v>
          </cell>
          <cell r="I31">
            <v>288292.40124649595</v>
          </cell>
          <cell r="J31">
            <v>18329630.871252213</v>
          </cell>
        </row>
        <row r="32">
          <cell r="C32" t="str">
            <v xml:space="preserve">§µo mãng ®Êt cÊp 3 </v>
          </cell>
          <cell r="D32" t="str">
            <v>m3</v>
          </cell>
          <cell r="E32">
            <v>1142.2</v>
          </cell>
          <cell r="F32">
            <v>0</v>
          </cell>
          <cell r="G32">
            <v>5890.0582800000002</v>
          </cell>
          <cell r="H32">
            <v>2404.6233119999997</v>
          </cell>
          <cell r="I32">
            <v>26458.435658106639</v>
          </cell>
          <cell r="J32">
            <v>30220825.208689403</v>
          </cell>
        </row>
        <row r="33">
          <cell r="C33" t="str">
            <v>§¾p ®Êt cÊp 3</v>
          </cell>
          <cell r="D33" t="str">
            <v>m3</v>
          </cell>
          <cell r="E33">
            <v>2229.6</v>
          </cell>
          <cell r="F33">
            <v>0</v>
          </cell>
          <cell r="G33">
            <v>9298.26</v>
          </cell>
          <cell r="H33">
            <v>0</v>
          </cell>
          <cell r="I33">
            <v>36167.992732107356</v>
          </cell>
          <cell r="J33">
            <v>80640156.595506564</v>
          </cell>
        </row>
        <row r="34">
          <cell r="C34" t="str">
            <v>Thi c«ng mè</v>
          </cell>
          <cell r="D34" t="str">
            <v>TB</v>
          </cell>
          <cell r="E34">
            <v>0</v>
          </cell>
          <cell r="F34">
            <v>0</v>
          </cell>
          <cell r="G34">
            <v>0</v>
          </cell>
          <cell r="H34">
            <v>0</v>
          </cell>
          <cell r="I34">
            <v>0</v>
          </cell>
          <cell r="J34">
            <v>86000000</v>
          </cell>
        </row>
        <row r="35">
          <cell r="C35" t="str">
            <v xml:space="preserve">8. Cäc BTCT (35x35)cm </v>
          </cell>
          <cell r="D35" t="str">
            <v>md</v>
          </cell>
          <cell r="E35">
            <v>0</v>
          </cell>
          <cell r="F35">
            <v>0</v>
          </cell>
          <cell r="G35">
            <v>0</v>
          </cell>
          <cell r="H35">
            <v>0</v>
          </cell>
          <cell r="I35">
            <v>400000</v>
          </cell>
          <cell r="J35">
            <v>0</v>
          </cell>
        </row>
        <row r="36">
          <cell r="C36" t="str">
            <v>9. Ph¸ dì cÇu cò</v>
          </cell>
          <cell r="D36">
            <v>0</v>
          </cell>
          <cell r="E36">
            <v>0</v>
          </cell>
          <cell r="F36">
            <v>0</v>
          </cell>
          <cell r="G36">
            <v>0</v>
          </cell>
          <cell r="H36">
            <v>0</v>
          </cell>
          <cell r="I36">
            <v>0</v>
          </cell>
          <cell r="J36">
            <v>21608199.564987957</v>
          </cell>
        </row>
        <row r="37">
          <cell r="C37" t="str">
            <v>§Ëp bá bª t«ng cÇu cò</v>
          </cell>
          <cell r="D37" t="str">
            <v>m3</v>
          </cell>
          <cell r="E37">
            <v>17.55</v>
          </cell>
          <cell r="F37">
            <v>0</v>
          </cell>
          <cell r="G37">
            <v>68671.7</v>
          </cell>
          <cell r="H37">
            <v>0</v>
          </cell>
          <cell r="I37">
            <v>267116.37946255063</v>
          </cell>
          <cell r="J37">
            <v>4687892.4595677638</v>
          </cell>
        </row>
        <row r="38">
          <cell r="C38" t="str">
            <v>§Ëp bá ®¸ héc x©y cò</v>
          </cell>
          <cell r="D38" t="str">
            <v>m3</v>
          </cell>
          <cell r="E38">
            <v>90.96</v>
          </cell>
          <cell r="F38">
            <v>0</v>
          </cell>
          <cell r="G38">
            <v>22208.720000000001</v>
          </cell>
          <cell r="H38">
            <v>0</v>
          </cell>
          <cell r="I38">
            <v>86386.573783633401</v>
          </cell>
          <cell r="J38">
            <v>7857722.7513592932</v>
          </cell>
        </row>
        <row r="39">
          <cell r="C39" t="str">
            <v>Th¸o dì thÐp cÇu cò</v>
          </cell>
          <cell r="D39" t="str">
            <v>TÊn</v>
          </cell>
          <cell r="E39">
            <v>4.71</v>
          </cell>
          <cell r="F39">
            <v>215999.99999999997</v>
          </cell>
          <cell r="G39">
            <v>218652</v>
          </cell>
          <cell r="H39">
            <v>543277.45000000007</v>
          </cell>
          <cell r="I39">
            <v>1924115.5741105948</v>
          </cell>
          <cell r="J39">
            <v>9062584.3540609013</v>
          </cell>
        </row>
        <row r="40">
          <cell r="C40" t="str">
            <v>10. H¹ng môc kh¸c</v>
          </cell>
          <cell r="D40" t="str">
            <v>TB</v>
          </cell>
          <cell r="E40">
            <v>0</v>
          </cell>
          <cell r="F40">
            <v>0</v>
          </cell>
          <cell r="G40">
            <v>0</v>
          </cell>
          <cell r="H40">
            <v>0</v>
          </cell>
          <cell r="I40">
            <v>0</v>
          </cell>
          <cell r="J40">
            <v>46000000</v>
          </cell>
        </row>
        <row r="41">
          <cell r="C41" t="str">
            <v>§¾p ®Êt ®ª quai</v>
          </cell>
          <cell r="D41" t="str">
            <v>m3</v>
          </cell>
          <cell r="E41">
            <v>80</v>
          </cell>
          <cell r="F41">
            <v>0</v>
          </cell>
          <cell r="G41">
            <v>29528.04</v>
          </cell>
          <cell r="H41">
            <v>0</v>
          </cell>
          <cell r="I41">
            <v>137828.35964320746</v>
          </cell>
          <cell r="J41">
            <v>11026268.771456596</v>
          </cell>
        </row>
        <row r="42">
          <cell r="C42" t="str">
            <v>M¸y b¬m n­íc</v>
          </cell>
          <cell r="D42" t="str">
            <v>Ca</v>
          </cell>
          <cell r="E42">
            <v>50</v>
          </cell>
          <cell r="F42">
            <v>0</v>
          </cell>
          <cell r="G42">
            <v>0</v>
          </cell>
          <cell r="H42">
            <v>466499</v>
          </cell>
          <cell r="I42">
            <v>625657.55711489427</v>
          </cell>
          <cell r="J42">
            <v>31282877.855744712</v>
          </cell>
        </row>
        <row r="43">
          <cell r="C43" t="str">
            <v>Mua vµ l¾p ®Æt biÓn b¸o ®­êng bé</v>
          </cell>
          <cell r="D43" t="str">
            <v>Bé</v>
          </cell>
          <cell r="E43">
            <v>4</v>
          </cell>
          <cell r="F43">
            <v>594310.03418620001</v>
          </cell>
          <cell r="G43">
            <v>9170.9856</v>
          </cell>
          <cell r="H43">
            <v>2246.2963200000004</v>
          </cell>
          <cell r="I43">
            <v>860000</v>
          </cell>
          <cell r="J43">
            <v>3440000</v>
          </cell>
        </row>
        <row r="44">
          <cell r="C44" t="str">
            <v>10. TuyÕn tr¸nh</v>
          </cell>
          <cell r="D44">
            <v>0</v>
          </cell>
          <cell r="E44">
            <v>0</v>
          </cell>
          <cell r="F44">
            <v>0</v>
          </cell>
          <cell r="G44">
            <v>0</v>
          </cell>
          <cell r="H44">
            <v>0</v>
          </cell>
          <cell r="I44">
            <v>0</v>
          </cell>
          <cell r="J44">
            <v>0</v>
          </cell>
        </row>
        <row r="45">
          <cell r="C45" t="str">
            <v>DÇm I500 lµm cÇu t¹m</v>
          </cell>
          <cell r="D45" t="str">
            <v>TÊn</v>
          </cell>
          <cell r="E45">
            <v>0</v>
          </cell>
          <cell r="F45">
            <v>999886.30761904758</v>
          </cell>
          <cell r="G45">
            <v>346912.49600000004</v>
          </cell>
          <cell r="H45">
            <v>446151.53</v>
          </cell>
          <cell r="I45">
            <v>3623924.8854130441</v>
          </cell>
          <cell r="J45">
            <v>0</v>
          </cell>
        </row>
        <row r="46">
          <cell r="C46" t="str">
            <v>L¾p dùng vµ th¸o dì cÇu t¹m</v>
          </cell>
          <cell r="D46" t="str">
            <v>TÊn</v>
          </cell>
          <cell r="E46">
            <v>0</v>
          </cell>
          <cell r="F46">
            <v>278999.99999999994</v>
          </cell>
          <cell r="G46">
            <v>218652</v>
          </cell>
          <cell r="H46">
            <v>543277.45000000007</v>
          </cell>
          <cell r="I46">
            <v>2200391.9957527202</v>
          </cell>
          <cell r="J46">
            <v>0</v>
          </cell>
        </row>
        <row r="47">
          <cell r="C47" t="str">
            <v>L¾p ®Æt vµ th¸o dì rä ®¸</v>
          </cell>
          <cell r="D47" t="str">
            <v>Rä</v>
          </cell>
          <cell r="E47">
            <v>0</v>
          </cell>
          <cell r="F47">
            <v>167311.23357142857</v>
          </cell>
          <cell r="G47">
            <v>63119.520000000004</v>
          </cell>
          <cell r="H47">
            <v>0</v>
          </cell>
          <cell r="I47">
            <v>498735.7040999615</v>
          </cell>
          <cell r="J47">
            <v>0</v>
          </cell>
        </row>
        <row r="48">
          <cell r="C48" t="str">
            <v xml:space="preserve">§¾p ®Êt nÒn ®­êng </v>
          </cell>
          <cell r="D48" t="str">
            <v>m3</v>
          </cell>
          <cell r="E48">
            <v>0</v>
          </cell>
          <cell r="F48">
            <v>5714.2857142857138</v>
          </cell>
          <cell r="G48">
            <v>6287.7246742857133</v>
          </cell>
          <cell r="H48">
            <v>16215.547368</v>
          </cell>
          <cell r="I48">
            <v>60797.097711059716</v>
          </cell>
          <cell r="J48">
            <v>0</v>
          </cell>
        </row>
        <row r="49">
          <cell r="C49" t="str">
            <v>Mãng cÊp phèi ®¸ d¨m lo¹i 1</v>
          </cell>
          <cell r="D49" t="str">
            <v>m3</v>
          </cell>
          <cell r="E49">
            <v>0</v>
          </cell>
          <cell r="F49">
            <v>211603.89028571427</v>
          </cell>
          <cell r="G49">
            <v>675.13600000000008</v>
          </cell>
          <cell r="H49">
            <v>7602.8820839999989</v>
          </cell>
          <cell r="I49">
            <v>256047.42392078004</v>
          </cell>
          <cell r="J49">
            <v>0</v>
          </cell>
        </row>
        <row r="50">
          <cell r="C50" t="str">
            <v>cÇu chÌ rÐn km399+647.55</v>
          </cell>
          <cell r="D50">
            <v>0</v>
          </cell>
          <cell r="E50">
            <v>0</v>
          </cell>
          <cell r="F50">
            <v>0</v>
          </cell>
          <cell r="G50">
            <v>0</v>
          </cell>
          <cell r="H50">
            <v>0</v>
          </cell>
          <cell r="I50">
            <v>0</v>
          </cell>
          <cell r="J50">
            <v>1429621416.0456164</v>
          </cell>
        </row>
        <row r="51">
          <cell r="C51" t="str">
            <v>1. DÇm BTCT th­êng L=12m</v>
          </cell>
          <cell r="D51">
            <v>0</v>
          </cell>
          <cell r="E51">
            <v>0</v>
          </cell>
          <cell r="F51">
            <v>0</v>
          </cell>
          <cell r="G51">
            <v>0</v>
          </cell>
          <cell r="H51">
            <v>0</v>
          </cell>
          <cell r="I51">
            <v>0</v>
          </cell>
          <cell r="J51">
            <v>271000000</v>
          </cell>
        </row>
        <row r="52">
          <cell r="C52" t="str">
            <v>DÇm BTCT th­êng L=12m</v>
          </cell>
          <cell r="D52" t="str">
            <v>DÇm</v>
          </cell>
          <cell r="E52">
            <v>5</v>
          </cell>
          <cell r="F52" t="e">
            <v>#N/A</v>
          </cell>
          <cell r="G52" t="e">
            <v>#N/A</v>
          </cell>
          <cell r="H52" t="e">
            <v>#N/A</v>
          </cell>
          <cell r="I52">
            <v>35000000</v>
          </cell>
          <cell r="J52">
            <v>175000000</v>
          </cell>
        </row>
        <row r="53">
          <cell r="C53" t="str">
            <v>Lao l¾p dÇm BTCT L=12m</v>
          </cell>
          <cell r="D53" t="str">
            <v>DÇm</v>
          </cell>
          <cell r="E53">
            <v>5</v>
          </cell>
          <cell r="F53" t="e">
            <v>#N/A</v>
          </cell>
          <cell r="G53" t="e">
            <v>#N/A</v>
          </cell>
          <cell r="H53" t="e">
            <v>#N/A</v>
          </cell>
          <cell r="I53">
            <v>15000000</v>
          </cell>
          <cell r="J53">
            <v>75000000</v>
          </cell>
        </row>
        <row r="54">
          <cell r="C54" t="str">
            <v>Mua vµ l¾p ®Æt gèi cÇu b»ng cao su</v>
          </cell>
          <cell r="D54" t="str">
            <v>Gèi</v>
          </cell>
          <cell r="E54">
            <v>10</v>
          </cell>
          <cell r="F54">
            <v>1581785.4</v>
          </cell>
          <cell r="G54">
            <v>30683.100000000002</v>
          </cell>
          <cell r="H54">
            <v>0</v>
          </cell>
          <cell r="I54">
            <v>2100000</v>
          </cell>
          <cell r="J54">
            <v>21000000</v>
          </cell>
        </row>
        <row r="55">
          <cell r="C55" t="str">
            <v>2. Líp phñ mÆt cÇu</v>
          </cell>
          <cell r="D55">
            <v>0</v>
          </cell>
          <cell r="E55">
            <v>0</v>
          </cell>
          <cell r="F55">
            <v>0</v>
          </cell>
          <cell r="G55">
            <v>0</v>
          </cell>
          <cell r="H55">
            <v>0</v>
          </cell>
          <cell r="I55">
            <v>0</v>
          </cell>
          <cell r="J55">
            <v>21604765.15342696</v>
          </cell>
        </row>
        <row r="56">
          <cell r="C56" t="str">
            <v>Bª t«ng t¹o dèc M300</v>
          </cell>
          <cell r="D56" t="str">
            <v>m3</v>
          </cell>
          <cell r="E56">
            <v>9.6</v>
          </cell>
          <cell r="F56">
            <v>574369.22931885719</v>
          </cell>
          <cell r="G56">
            <v>40910.799999999996</v>
          </cell>
          <cell r="H56">
            <v>12642.59325</v>
          </cell>
          <cell r="I56">
            <v>983321.19550532626</v>
          </cell>
          <cell r="J56">
            <v>9439883.4768511318</v>
          </cell>
        </row>
        <row r="57">
          <cell r="C57" t="str">
            <v>BTN h¹t mÞn dµy 5cm</v>
          </cell>
          <cell r="D57" t="str">
            <v>m2</v>
          </cell>
          <cell r="E57">
            <v>96</v>
          </cell>
          <cell r="F57">
            <v>42468.434871299731</v>
          </cell>
          <cell r="G57">
            <v>329.74254000000002</v>
          </cell>
          <cell r="H57">
            <v>2021.9958464000001</v>
          </cell>
          <cell r="I57">
            <v>57176.14270663201</v>
          </cell>
          <cell r="J57">
            <v>5488909.6998366732</v>
          </cell>
        </row>
        <row r="58">
          <cell r="C58" t="str">
            <v>Cèt thÐp c¸c lo¹i</v>
          </cell>
          <cell r="D58" t="str">
            <v>TÊn</v>
          </cell>
          <cell r="E58">
            <v>0.96</v>
          </cell>
          <cell r="F58">
            <v>4911215.3371428577</v>
          </cell>
          <cell r="G58">
            <v>159406.01</v>
          </cell>
          <cell r="H58">
            <v>99583.053999999989</v>
          </cell>
          <cell r="I58">
            <v>6954137.4757699519</v>
          </cell>
          <cell r="J58">
            <v>6675971.9767391533</v>
          </cell>
        </row>
        <row r="59">
          <cell r="C59" t="str">
            <v>3. Lan can tay vÞn b»ng BTCT</v>
          </cell>
          <cell r="D59" t="str">
            <v>md</v>
          </cell>
          <cell r="E59">
            <v>43.76</v>
          </cell>
          <cell r="F59">
            <v>0</v>
          </cell>
          <cell r="G59">
            <v>0</v>
          </cell>
          <cell r="H59">
            <v>0</v>
          </cell>
          <cell r="I59">
            <v>450000</v>
          </cell>
          <cell r="J59">
            <v>19692000</v>
          </cell>
        </row>
        <row r="60">
          <cell r="C60" t="str">
            <v>4. B¶n dÉn KT(300x220x20)cm</v>
          </cell>
          <cell r="D60" t="str">
            <v>b¶n</v>
          </cell>
          <cell r="E60">
            <v>8</v>
          </cell>
          <cell r="F60">
            <v>0</v>
          </cell>
          <cell r="G60">
            <v>0</v>
          </cell>
          <cell r="H60">
            <v>0</v>
          </cell>
          <cell r="I60">
            <v>2200000</v>
          </cell>
          <cell r="J60">
            <v>17600000</v>
          </cell>
        </row>
        <row r="61">
          <cell r="C61" t="str">
            <v>5. Khe co d·n cao su</v>
          </cell>
          <cell r="D61" t="str">
            <v>md</v>
          </cell>
          <cell r="E61">
            <v>16</v>
          </cell>
          <cell r="F61">
            <v>0</v>
          </cell>
          <cell r="G61">
            <v>0</v>
          </cell>
          <cell r="H61">
            <v>0</v>
          </cell>
          <cell r="I61">
            <v>2500000</v>
          </cell>
          <cell r="J61">
            <v>40000000</v>
          </cell>
        </row>
        <row r="62">
          <cell r="C62" t="str">
            <v>6. T­êng hé lan mÒm</v>
          </cell>
          <cell r="D62" t="str">
            <v>md</v>
          </cell>
          <cell r="E62">
            <v>40</v>
          </cell>
          <cell r="F62">
            <v>4911215.3371428577</v>
          </cell>
          <cell r="G62">
            <v>4911212</v>
          </cell>
          <cell r="H62">
            <v>99583.053999999989</v>
          </cell>
          <cell r="I62">
            <v>450000</v>
          </cell>
          <cell r="J62">
            <v>18000000</v>
          </cell>
        </row>
        <row r="63">
          <cell r="C63" t="str">
            <v>7. Mè cÇu</v>
          </cell>
          <cell r="D63">
            <v>0</v>
          </cell>
          <cell r="E63">
            <v>0</v>
          </cell>
          <cell r="F63">
            <v>0</v>
          </cell>
          <cell r="G63">
            <v>0</v>
          </cell>
          <cell r="H63">
            <v>0</v>
          </cell>
          <cell r="I63">
            <v>0</v>
          </cell>
          <cell r="J63">
            <v>951974066.90245414</v>
          </cell>
        </row>
        <row r="64">
          <cell r="C64" t="str">
            <v>Bª t«ng M300</v>
          </cell>
          <cell r="D64" t="str">
            <v>m3</v>
          </cell>
          <cell r="E64">
            <v>301.68</v>
          </cell>
          <cell r="F64">
            <v>563323.6672165714</v>
          </cell>
          <cell r="G64">
            <v>83931.68</v>
          </cell>
          <cell r="H64">
            <v>50524.219980000002</v>
          </cell>
          <cell r="I64">
            <v>1211661.7359944407</v>
          </cell>
          <cell r="J64">
            <v>365534112.51480287</v>
          </cell>
        </row>
        <row r="65">
          <cell r="C65" t="str">
            <v>Bª t«ng M250</v>
          </cell>
          <cell r="D65" t="str">
            <v>m3</v>
          </cell>
          <cell r="E65">
            <v>61.725000000000001</v>
          </cell>
          <cell r="F65">
            <v>467896.36724971433</v>
          </cell>
          <cell r="G65">
            <v>44651.040000000001</v>
          </cell>
          <cell r="H65">
            <v>50524.219980000002</v>
          </cell>
          <cell r="I65">
            <v>913830.47055423819</v>
          </cell>
          <cell r="J65">
            <v>56406185.79496035</v>
          </cell>
        </row>
        <row r="66">
          <cell r="C66" t="str">
            <v>Bª t«ng lãt mãng M100 ®¸ 4x6</v>
          </cell>
          <cell r="D66" t="str">
            <v>m3</v>
          </cell>
          <cell r="E66">
            <v>9</v>
          </cell>
          <cell r="F66">
            <v>261846.0050055357</v>
          </cell>
          <cell r="G66">
            <v>22898.699999999997</v>
          </cell>
          <cell r="H66">
            <v>12040.565000000001</v>
          </cell>
          <cell r="I66">
            <v>476409.41943829454</v>
          </cell>
          <cell r="J66">
            <v>4287684.7749446509</v>
          </cell>
        </row>
        <row r="67">
          <cell r="C67" t="str">
            <v>Cèt thÐp c¸c lo¹i</v>
          </cell>
          <cell r="D67" t="str">
            <v>TÊn</v>
          </cell>
          <cell r="E67">
            <v>25.437999999999999</v>
          </cell>
          <cell r="F67">
            <v>4932735.3371428577</v>
          </cell>
          <cell r="G67">
            <v>179831.68000000002</v>
          </cell>
          <cell r="H67">
            <v>210581.53</v>
          </cell>
          <cell r="I67">
            <v>7224454.8297665929</v>
          </cell>
          <cell r="J67">
            <v>183775681.95960259</v>
          </cell>
        </row>
        <row r="68">
          <cell r="C68" t="str">
            <v>§¸ héc x©y tø nãn M100</v>
          </cell>
          <cell r="D68" t="str">
            <v>m3</v>
          </cell>
          <cell r="E68">
            <v>16.96</v>
          </cell>
          <cell r="F68">
            <v>278810.8254982286</v>
          </cell>
          <cell r="G68">
            <v>35358.619999999995</v>
          </cell>
          <cell r="H68">
            <v>0</v>
          </cell>
          <cell r="I68">
            <v>488783.70716064883</v>
          </cell>
          <cell r="J68">
            <v>8289771.6734446045</v>
          </cell>
        </row>
        <row r="69">
          <cell r="C69" t="str">
            <v>§¸ héc x©y taluy v÷a M100</v>
          </cell>
          <cell r="D69" t="str">
            <v>m3</v>
          </cell>
          <cell r="E69">
            <v>45</v>
          </cell>
          <cell r="F69">
            <v>248531.96105274287</v>
          </cell>
          <cell r="G69">
            <v>31998.09</v>
          </cell>
          <cell r="H69">
            <v>0</v>
          </cell>
          <cell r="I69">
            <v>437566.59880956577</v>
          </cell>
          <cell r="J69">
            <v>19690496.94643046</v>
          </cell>
        </row>
        <row r="70">
          <cell r="C70" t="str">
            <v>§¸ héc x©y mãng, ch©n khay M100</v>
          </cell>
          <cell r="D70" t="str">
            <v>m3</v>
          </cell>
          <cell r="E70">
            <v>48.84</v>
          </cell>
          <cell r="F70">
            <v>248531.96105274287</v>
          </cell>
          <cell r="G70">
            <v>27907.01</v>
          </cell>
          <cell r="H70">
            <v>0</v>
          </cell>
          <cell r="I70">
            <v>421653.28258626495</v>
          </cell>
          <cell r="J70">
            <v>20593546.32151318</v>
          </cell>
        </row>
        <row r="71">
          <cell r="C71" t="str">
            <v xml:space="preserve">D¨m s¹n ®Öm </v>
          </cell>
          <cell r="D71" t="str">
            <v>m3</v>
          </cell>
          <cell r="E71">
            <v>38.79</v>
          </cell>
          <cell r="F71">
            <v>135855.41509523807</v>
          </cell>
          <cell r="G71">
            <v>30115.26</v>
          </cell>
          <cell r="H71">
            <v>0</v>
          </cell>
          <cell r="I71">
            <v>288292.40124649595</v>
          </cell>
          <cell r="J71">
            <v>11182862.244351577</v>
          </cell>
        </row>
        <row r="72">
          <cell r="C72" t="str">
            <v xml:space="preserve">§µo mãng ®Êt cÊp 3 </v>
          </cell>
          <cell r="D72" t="str">
            <v>m3</v>
          </cell>
          <cell r="E72">
            <v>3153.9</v>
          </cell>
          <cell r="F72">
            <v>0</v>
          </cell>
          <cell r="G72">
            <v>5890.0582800000002</v>
          </cell>
          <cell r="H72">
            <v>2404.6233119999997</v>
          </cell>
          <cell r="I72">
            <v>26458.435658106639</v>
          </cell>
          <cell r="J72">
            <v>83447260.222102523</v>
          </cell>
        </row>
        <row r="73">
          <cell r="C73" t="str">
            <v>§¾p ®Êt cÊp 3</v>
          </cell>
          <cell r="D73" t="str">
            <v>m3</v>
          </cell>
          <cell r="E73">
            <v>3394.34</v>
          </cell>
          <cell r="F73">
            <v>0</v>
          </cell>
          <cell r="G73">
            <v>9298.26</v>
          </cell>
          <cell r="H73">
            <v>0</v>
          </cell>
          <cell r="I73">
            <v>36167.992732107356</v>
          </cell>
          <cell r="J73">
            <v>122766464.45030129</v>
          </cell>
        </row>
        <row r="74">
          <cell r="C74" t="str">
            <v>Thi c«ng mè</v>
          </cell>
          <cell r="D74" t="str">
            <v>TB</v>
          </cell>
          <cell r="E74">
            <v>0</v>
          </cell>
          <cell r="F74">
            <v>0</v>
          </cell>
          <cell r="G74">
            <v>0</v>
          </cell>
          <cell r="H74">
            <v>0</v>
          </cell>
          <cell r="I74">
            <v>0</v>
          </cell>
          <cell r="J74">
            <v>76000000</v>
          </cell>
        </row>
        <row r="75">
          <cell r="C75" t="str">
            <v>9. Ph¸ dì cÇu cò</v>
          </cell>
          <cell r="D75">
            <v>0</v>
          </cell>
          <cell r="E75">
            <v>0</v>
          </cell>
          <cell r="F75">
            <v>0</v>
          </cell>
          <cell r="G75">
            <v>0</v>
          </cell>
          <cell r="H75">
            <v>0</v>
          </cell>
          <cell r="I75">
            <v>0</v>
          </cell>
          <cell r="J75">
            <v>16750583.989735419</v>
          </cell>
        </row>
        <row r="76">
          <cell r="C76" t="str">
            <v>§Ëp bá bª t«ng cÇu cò</v>
          </cell>
          <cell r="D76" t="str">
            <v>m3</v>
          </cell>
          <cell r="E76">
            <v>31.08</v>
          </cell>
          <cell r="F76">
            <v>0</v>
          </cell>
          <cell r="G76">
            <v>68671.7</v>
          </cell>
          <cell r="H76">
            <v>0</v>
          </cell>
          <cell r="I76">
            <v>267116.37946255063</v>
          </cell>
          <cell r="J76">
            <v>8301977.0736960731</v>
          </cell>
        </row>
        <row r="77">
          <cell r="C77" t="str">
            <v>§Ëp bá ®¸ héc x©y cò</v>
          </cell>
          <cell r="D77" t="str">
            <v>m3</v>
          </cell>
          <cell r="E77">
            <v>97.8</v>
          </cell>
          <cell r="F77">
            <v>0</v>
          </cell>
          <cell r="G77">
            <v>22208.720000000001</v>
          </cell>
          <cell r="H77">
            <v>0</v>
          </cell>
          <cell r="I77">
            <v>86386.573783633401</v>
          </cell>
          <cell r="J77">
            <v>8448606.9160393458</v>
          </cell>
        </row>
        <row r="78">
          <cell r="C78" t="str">
            <v>Th¸o dì thÐp cÇu cò</v>
          </cell>
          <cell r="D78" t="str">
            <v>TÊn</v>
          </cell>
          <cell r="E78">
            <v>0</v>
          </cell>
          <cell r="F78">
            <v>215999.99999999997</v>
          </cell>
          <cell r="G78">
            <v>218652</v>
          </cell>
          <cell r="H78">
            <v>543277.45000000007</v>
          </cell>
          <cell r="I78">
            <v>1924115.5741105948</v>
          </cell>
          <cell r="J78">
            <v>0</v>
          </cell>
        </row>
        <row r="79">
          <cell r="C79" t="str">
            <v>10. H¹ng môc kh¸c</v>
          </cell>
          <cell r="D79" t="str">
            <v>TB</v>
          </cell>
          <cell r="E79">
            <v>0</v>
          </cell>
          <cell r="F79">
            <v>0</v>
          </cell>
          <cell r="G79">
            <v>0</v>
          </cell>
          <cell r="H79">
            <v>0</v>
          </cell>
          <cell r="I79">
            <v>0</v>
          </cell>
          <cell r="J79">
            <v>73000000</v>
          </cell>
        </row>
        <row r="80">
          <cell r="C80" t="str">
            <v>§¾p ®Êt ®ª quai</v>
          </cell>
          <cell r="D80" t="str">
            <v>m3</v>
          </cell>
          <cell r="E80">
            <v>132</v>
          </cell>
          <cell r="F80">
            <v>0</v>
          </cell>
          <cell r="G80">
            <v>29528.04</v>
          </cell>
          <cell r="H80">
            <v>0</v>
          </cell>
          <cell r="I80">
            <v>137828.35964320746</v>
          </cell>
          <cell r="J80">
            <v>18193343.472903386</v>
          </cell>
        </row>
        <row r="81">
          <cell r="C81" t="str">
            <v>M¸y b¬m n­íc</v>
          </cell>
          <cell r="D81" t="str">
            <v>Ca</v>
          </cell>
          <cell r="E81">
            <v>62</v>
          </cell>
          <cell r="F81">
            <v>0</v>
          </cell>
          <cell r="G81">
            <v>0</v>
          </cell>
          <cell r="H81">
            <v>466499</v>
          </cell>
          <cell r="I81">
            <v>625657.55711489427</v>
          </cell>
          <cell r="J81">
            <v>38790768.541123442</v>
          </cell>
        </row>
        <row r="82">
          <cell r="C82" t="str">
            <v>Mua vµ l¾p ®Æt biÓn b¸o ®­êng bé</v>
          </cell>
          <cell r="D82" t="str">
            <v>Bé</v>
          </cell>
          <cell r="E82">
            <v>4</v>
          </cell>
          <cell r="F82">
            <v>594310.03418620001</v>
          </cell>
          <cell r="G82">
            <v>9170.9856</v>
          </cell>
          <cell r="H82">
            <v>2246.2963200000004</v>
          </cell>
          <cell r="I82">
            <v>860000</v>
          </cell>
          <cell r="J82">
            <v>3440000</v>
          </cell>
        </row>
        <row r="83">
          <cell r="C83" t="str">
            <v>cÇu khe chÑt km399+767.62</v>
          </cell>
          <cell r="D83">
            <v>0</v>
          </cell>
          <cell r="E83">
            <v>0</v>
          </cell>
          <cell r="F83">
            <v>0</v>
          </cell>
          <cell r="G83">
            <v>0</v>
          </cell>
          <cell r="H83">
            <v>0</v>
          </cell>
          <cell r="I83">
            <v>450000</v>
          </cell>
          <cell r="J83">
            <v>1734440155.4768608</v>
          </cell>
        </row>
        <row r="84">
          <cell r="C84" t="str">
            <v>1. DÇm BTCT th­êng L=12m</v>
          </cell>
          <cell r="D84">
            <v>0</v>
          </cell>
          <cell r="E84">
            <v>0</v>
          </cell>
          <cell r="F84">
            <v>0</v>
          </cell>
          <cell r="G84">
            <v>0</v>
          </cell>
          <cell r="H84">
            <v>0</v>
          </cell>
          <cell r="I84">
            <v>0</v>
          </cell>
          <cell r="J84">
            <v>271000000</v>
          </cell>
        </row>
        <row r="85">
          <cell r="C85" t="str">
            <v>DÇm BTCT th­êng L=12m</v>
          </cell>
          <cell r="D85" t="str">
            <v>DÇm</v>
          </cell>
          <cell r="E85">
            <v>5</v>
          </cell>
          <cell r="F85" t="e">
            <v>#N/A</v>
          </cell>
          <cell r="G85" t="e">
            <v>#N/A</v>
          </cell>
          <cell r="H85" t="e">
            <v>#N/A</v>
          </cell>
          <cell r="I85">
            <v>35000000</v>
          </cell>
          <cell r="J85">
            <v>175000000</v>
          </cell>
        </row>
        <row r="86">
          <cell r="C86" t="str">
            <v>Lao l¾p dÇm BTCT L=12m</v>
          </cell>
          <cell r="D86" t="str">
            <v>DÇm</v>
          </cell>
          <cell r="E86">
            <v>5</v>
          </cell>
          <cell r="F86" t="e">
            <v>#N/A</v>
          </cell>
          <cell r="G86" t="e">
            <v>#N/A</v>
          </cell>
          <cell r="H86" t="e">
            <v>#N/A</v>
          </cell>
          <cell r="I86">
            <v>15000000</v>
          </cell>
          <cell r="J86">
            <v>75000000</v>
          </cell>
        </row>
        <row r="87">
          <cell r="C87" t="str">
            <v>Mua vµ l¾p ®Æt gèi cÇu b»ng cao su</v>
          </cell>
          <cell r="D87" t="str">
            <v>Gèi</v>
          </cell>
          <cell r="E87">
            <v>10</v>
          </cell>
          <cell r="F87">
            <v>1581785.4</v>
          </cell>
          <cell r="G87">
            <v>30683.100000000002</v>
          </cell>
          <cell r="H87">
            <v>0</v>
          </cell>
          <cell r="I87">
            <v>2100000</v>
          </cell>
          <cell r="J87">
            <v>21000000</v>
          </cell>
        </row>
        <row r="88">
          <cell r="C88" t="str">
            <v>2. Líp phñ mÆt cÇu</v>
          </cell>
          <cell r="D88">
            <v>0</v>
          </cell>
          <cell r="E88">
            <v>0</v>
          </cell>
          <cell r="F88">
            <v>0</v>
          </cell>
          <cell r="G88">
            <v>0</v>
          </cell>
          <cell r="H88">
            <v>0</v>
          </cell>
          <cell r="I88">
            <v>0</v>
          </cell>
          <cell r="J88">
            <v>21604765.15342696</v>
          </cell>
        </row>
        <row r="89">
          <cell r="C89" t="str">
            <v>Bª t«ng t¹o dèc M300</v>
          </cell>
          <cell r="D89" t="str">
            <v>m3</v>
          </cell>
          <cell r="E89">
            <v>9.6</v>
          </cell>
          <cell r="F89">
            <v>574369.22931885719</v>
          </cell>
          <cell r="G89">
            <v>40910.799999999996</v>
          </cell>
          <cell r="H89">
            <v>12642.59325</v>
          </cell>
          <cell r="I89">
            <v>983321.19550532626</v>
          </cell>
          <cell r="J89">
            <v>9439883.4768511318</v>
          </cell>
        </row>
        <row r="90">
          <cell r="C90" t="str">
            <v>BTN h¹t mÞn dµy 5cm</v>
          </cell>
          <cell r="D90" t="str">
            <v>m2</v>
          </cell>
          <cell r="E90">
            <v>96</v>
          </cell>
          <cell r="F90">
            <v>42468.434871299731</v>
          </cell>
          <cell r="G90">
            <v>329.74254000000002</v>
          </cell>
          <cell r="H90">
            <v>2021.9958464000001</v>
          </cell>
          <cell r="I90">
            <v>57176.14270663201</v>
          </cell>
          <cell r="J90">
            <v>5488909.6998366732</v>
          </cell>
        </row>
        <row r="91">
          <cell r="C91" t="str">
            <v>Cèt thÐp c¸c lo¹i</v>
          </cell>
          <cell r="D91" t="str">
            <v>TÊn</v>
          </cell>
          <cell r="E91">
            <v>0.96</v>
          </cell>
          <cell r="F91">
            <v>4911215.3371428577</v>
          </cell>
          <cell r="G91">
            <v>159406.01</v>
          </cell>
          <cell r="H91">
            <v>99583.053999999989</v>
          </cell>
          <cell r="I91">
            <v>6954137.4757699519</v>
          </cell>
          <cell r="J91">
            <v>6675971.9767391533</v>
          </cell>
        </row>
        <row r="92">
          <cell r="C92" t="str">
            <v>3. Lan can tay vÞn b»ng BTCT</v>
          </cell>
          <cell r="D92" t="str">
            <v>md</v>
          </cell>
          <cell r="E92">
            <v>43.36</v>
          </cell>
          <cell r="F92">
            <v>0</v>
          </cell>
          <cell r="G92">
            <v>0</v>
          </cell>
          <cell r="H92">
            <v>0</v>
          </cell>
          <cell r="I92">
            <v>450000</v>
          </cell>
          <cell r="J92">
            <v>19512000</v>
          </cell>
        </row>
        <row r="93">
          <cell r="C93" t="str">
            <v>4. B¶n dÉn KT(300x220x20)cm</v>
          </cell>
          <cell r="D93" t="str">
            <v>b¶n</v>
          </cell>
          <cell r="E93">
            <v>8</v>
          </cell>
          <cell r="F93">
            <v>0</v>
          </cell>
          <cell r="G93">
            <v>0</v>
          </cell>
          <cell r="H93">
            <v>0</v>
          </cell>
          <cell r="I93">
            <v>2200000</v>
          </cell>
          <cell r="J93">
            <v>17600000</v>
          </cell>
        </row>
        <row r="94">
          <cell r="C94" t="str">
            <v>5. Khe co d·n cao su</v>
          </cell>
          <cell r="D94" t="str">
            <v>md</v>
          </cell>
          <cell r="E94">
            <v>16</v>
          </cell>
          <cell r="F94">
            <v>0</v>
          </cell>
          <cell r="G94">
            <v>0</v>
          </cell>
          <cell r="H94">
            <v>0</v>
          </cell>
          <cell r="I94">
            <v>2500000</v>
          </cell>
          <cell r="J94">
            <v>40000000</v>
          </cell>
        </row>
        <row r="95">
          <cell r="C95" t="str">
            <v>6. T­êng hé lan mÒm</v>
          </cell>
          <cell r="D95" t="str">
            <v>md</v>
          </cell>
          <cell r="E95">
            <v>40</v>
          </cell>
          <cell r="F95">
            <v>0</v>
          </cell>
          <cell r="G95">
            <v>0</v>
          </cell>
          <cell r="H95">
            <v>0</v>
          </cell>
          <cell r="I95">
            <v>450000</v>
          </cell>
          <cell r="J95">
            <v>18000000</v>
          </cell>
        </row>
        <row r="96">
          <cell r="C96" t="str">
            <v>7. Mè cÇu</v>
          </cell>
          <cell r="D96">
            <v>0</v>
          </cell>
          <cell r="E96">
            <v>0</v>
          </cell>
          <cell r="F96">
            <v>0</v>
          </cell>
          <cell r="G96">
            <v>0</v>
          </cell>
          <cell r="H96">
            <v>0</v>
          </cell>
          <cell r="I96">
            <v>0</v>
          </cell>
          <cell r="J96">
            <v>1028767758.4093841</v>
          </cell>
        </row>
        <row r="97">
          <cell r="C97" t="str">
            <v>Bª t«ng M300</v>
          </cell>
          <cell r="D97" t="str">
            <v>m3</v>
          </cell>
          <cell r="E97">
            <v>299.88</v>
          </cell>
          <cell r="F97">
            <v>563323.6672165714</v>
          </cell>
          <cell r="G97">
            <v>83931.68</v>
          </cell>
          <cell r="H97">
            <v>50524.219980000002</v>
          </cell>
          <cell r="I97">
            <v>1211661.7359944407</v>
          </cell>
          <cell r="J97">
            <v>363353121.39001286</v>
          </cell>
        </row>
        <row r="98">
          <cell r="C98" t="str">
            <v>Bª t«ng M250</v>
          </cell>
          <cell r="D98" t="str">
            <v>m3</v>
          </cell>
          <cell r="E98">
            <v>60.77</v>
          </cell>
          <cell r="F98">
            <v>467896.36724971433</v>
          </cell>
          <cell r="G98">
            <v>44651.040000000001</v>
          </cell>
          <cell r="H98">
            <v>50524.219980000002</v>
          </cell>
          <cell r="I98">
            <v>913830.47055423819</v>
          </cell>
          <cell r="J98">
            <v>55533477.695581056</v>
          </cell>
        </row>
        <row r="99">
          <cell r="C99" t="str">
            <v>Bª t«ng lãt mãng M100 ®¸ 4x6</v>
          </cell>
          <cell r="D99" t="str">
            <v>m3</v>
          </cell>
          <cell r="E99">
            <v>9</v>
          </cell>
          <cell r="F99">
            <v>261846.0050055357</v>
          </cell>
          <cell r="G99">
            <v>22898.699999999997</v>
          </cell>
          <cell r="H99">
            <v>12040.565000000001</v>
          </cell>
          <cell r="I99">
            <v>476409.41943829454</v>
          </cell>
          <cell r="J99">
            <v>4287684.7749446509</v>
          </cell>
        </row>
        <row r="100">
          <cell r="C100" t="str">
            <v>Cèt thÐp c¸c lo¹i</v>
          </cell>
          <cell r="D100" t="str">
            <v>TÊn</v>
          </cell>
          <cell r="E100">
            <v>25.245000000000001</v>
          </cell>
          <cell r="F100">
            <v>4932735.3371428577</v>
          </cell>
          <cell r="G100">
            <v>179831.68000000002</v>
          </cell>
          <cell r="H100">
            <v>210581.53</v>
          </cell>
          <cell r="I100">
            <v>7224454.8297665929</v>
          </cell>
          <cell r="J100">
            <v>182381362.17745766</v>
          </cell>
        </row>
        <row r="101">
          <cell r="C101" t="str">
            <v>§¸ héc x©y tø nãn M100</v>
          </cell>
          <cell r="D101" t="str">
            <v>m3</v>
          </cell>
          <cell r="E101">
            <v>18.84</v>
          </cell>
          <cell r="F101">
            <v>278810.8254982286</v>
          </cell>
          <cell r="G101">
            <v>35358.619999999995</v>
          </cell>
          <cell r="H101">
            <v>0</v>
          </cell>
          <cell r="I101">
            <v>488783.70716064883</v>
          </cell>
          <cell r="J101">
            <v>9208685.0429066233</v>
          </cell>
        </row>
        <row r="102">
          <cell r="C102" t="str">
            <v>§¸ héc x©y taluy v÷a M100</v>
          </cell>
          <cell r="D102" t="str">
            <v>m3</v>
          </cell>
          <cell r="E102">
            <v>45</v>
          </cell>
          <cell r="F102">
            <v>248531.96105274287</v>
          </cell>
          <cell r="G102">
            <v>31998.09</v>
          </cell>
          <cell r="H102">
            <v>0</v>
          </cell>
          <cell r="I102">
            <v>437566.59880956577</v>
          </cell>
          <cell r="J102">
            <v>19690496.94643046</v>
          </cell>
        </row>
        <row r="103">
          <cell r="C103" t="str">
            <v>§¸ héc x©y mãng, ch©n khay M100</v>
          </cell>
          <cell r="D103" t="str">
            <v>m3</v>
          </cell>
          <cell r="E103">
            <v>51.2</v>
          </cell>
          <cell r="F103">
            <v>248531.96105274287</v>
          </cell>
          <cell r="G103">
            <v>27907.01</v>
          </cell>
          <cell r="H103">
            <v>0</v>
          </cell>
          <cell r="I103">
            <v>421653.28258626495</v>
          </cell>
          <cell r="J103">
            <v>21588648.068416767</v>
          </cell>
        </row>
        <row r="104">
          <cell r="C104" t="str">
            <v xml:space="preserve">D¨m s¹n ®Öm </v>
          </cell>
          <cell r="D104" t="str">
            <v>m3</v>
          </cell>
          <cell r="E104">
            <v>42.2</v>
          </cell>
          <cell r="F104">
            <v>135855.41509523807</v>
          </cell>
          <cell r="G104">
            <v>30115.26</v>
          </cell>
          <cell r="H104">
            <v>0</v>
          </cell>
          <cell r="I104">
            <v>288292.40124649595</v>
          </cell>
          <cell r="J104">
            <v>12165939.33260213</v>
          </cell>
        </row>
        <row r="105">
          <cell r="C105" t="str">
            <v xml:space="preserve">§µo mãng ®Êt cÊp 3 </v>
          </cell>
          <cell r="D105" t="str">
            <v>m3</v>
          </cell>
          <cell r="E105">
            <v>4314.8999999999996</v>
          </cell>
          <cell r="F105">
            <v>0</v>
          </cell>
          <cell r="G105">
            <v>5890.0582800000002</v>
          </cell>
          <cell r="H105">
            <v>2404.6233119999997</v>
          </cell>
          <cell r="I105">
            <v>26458.435658106639</v>
          </cell>
          <cell r="J105">
            <v>114165504.02116433</v>
          </cell>
        </row>
        <row r="106">
          <cell r="C106" t="str">
            <v>§¾p ®Êt cÊp 3</v>
          </cell>
          <cell r="D106" t="str">
            <v>m3</v>
          </cell>
          <cell r="E106">
            <v>4711.1499999999996</v>
          </cell>
          <cell r="F106">
            <v>0</v>
          </cell>
          <cell r="G106">
            <v>9298.26</v>
          </cell>
          <cell r="H106">
            <v>0</v>
          </cell>
          <cell r="I106">
            <v>36167.992732107356</v>
          </cell>
          <cell r="J106">
            <v>170392838.95986757</v>
          </cell>
        </row>
        <row r="107">
          <cell r="C107" t="str">
            <v>Thi c«ng mè</v>
          </cell>
          <cell r="D107" t="str">
            <v>TB</v>
          </cell>
          <cell r="E107">
            <v>0</v>
          </cell>
          <cell r="F107">
            <v>0</v>
          </cell>
          <cell r="G107">
            <v>0</v>
          </cell>
          <cell r="H107">
            <v>0</v>
          </cell>
          <cell r="I107">
            <v>0</v>
          </cell>
          <cell r="J107">
            <v>76000000</v>
          </cell>
        </row>
        <row r="108">
          <cell r="C108" t="str">
            <v>9. H¹ng môc kh¸c</v>
          </cell>
          <cell r="D108" t="str">
            <v>TB</v>
          </cell>
          <cell r="E108">
            <v>0</v>
          </cell>
          <cell r="F108">
            <v>0</v>
          </cell>
          <cell r="G108">
            <v>0</v>
          </cell>
          <cell r="H108">
            <v>0</v>
          </cell>
          <cell r="I108">
            <v>0</v>
          </cell>
          <cell r="J108">
            <v>55000000</v>
          </cell>
        </row>
        <row r="109">
          <cell r="C109" t="str">
            <v>§¾p ®Êt ®ª quai</v>
          </cell>
          <cell r="D109" t="str">
            <v>m3</v>
          </cell>
          <cell r="E109">
            <v>145</v>
          </cell>
          <cell r="F109">
            <v>0</v>
          </cell>
          <cell r="G109">
            <v>29528.04</v>
          </cell>
          <cell r="H109">
            <v>0</v>
          </cell>
          <cell r="I109">
            <v>137828.35964320746</v>
          </cell>
          <cell r="J109">
            <v>19985112.148265082</v>
          </cell>
        </row>
        <row r="110">
          <cell r="C110" t="str">
            <v>M¸y b¬m n­íc</v>
          </cell>
          <cell r="D110" t="str">
            <v>Ca</v>
          </cell>
          <cell r="E110">
            <v>50</v>
          </cell>
          <cell r="F110">
            <v>0</v>
          </cell>
          <cell r="G110">
            <v>0</v>
          </cell>
          <cell r="H110">
            <v>466499</v>
          </cell>
          <cell r="I110">
            <v>625657.55711489427</v>
          </cell>
          <cell r="J110">
            <v>31282877.855744712</v>
          </cell>
        </row>
        <row r="111">
          <cell r="C111" t="str">
            <v>Mua vµ l¾p ®Æt biÓn b¸o ®­êng bé</v>
          </cell>
          <cell r="D111" t="str">
            <v>Bé</v>
          </cell>
          <cell r="E111">
            <v>4</v>
          </cell>
          <cell r="F111">
            <v>594310.03418620001</v>
          </cell>
          <cell r="G111">
            <v>9170.9856</v>
          </cell>
          <cell r="H111">
            <v>2246.2963200000004</v>
          </cell>
          <cell r="I111">
            <v>860000</v>
          </cell>
          <cell r="J111">
            <v>3440000</v>
          </cell>
        </row>
        <row r="112">
          <cell r="C112" t="str">
            <v>10. Ph¸ dì cÇu cò</v>
          </cell>
          <cell r="D112">
            <v>0</v>
          </cell>
          <cell r="E112">
            <v>0</v>
          </cell>
          <cell r="F112">
            <v>0</v>
          </cell>
          <cell r="G112">
            <v>0</v>
          </cell>
          <cell r="H112">
            <v>0</v>
          </cell>
          <cell r="I112">
            <v>0</v>
          </cell>
          <cell r="J112">
            <v>6037330.3086492335</v>
          </cell>
        </row>
        <row r="113">
          <cell r="C113" t="str">
            <v>§Ëp bá bª t«ng cÇu cò</v>
          </cell>
          <cell r="D113" t="str">
            <v>m3</v>
          </cell>
          <cell r="E113">
            <v>17.103999999999999</v>
          </cell>
          <cell r="F113">
            <v>0</v>
          </cell>
          <cell r="G113">
            <v>68671.7</v>
          </cell>
          <cell r="H113">
            <v>0</v>
          </cell>
          <cell r="I113">
            <v>267116.37946255063</v>
          </cell>
          <cell r="J113">
            <v>4568758.5543274656</v>
          </cell>
        </row>
        <row r="114">
          <cell r="C114" t="str">
            <v>§Ëp bá ®¸ héc x©y cò</v>
          </cell>
          <cell r="D114" t="str">
            <v>m3</v>
          </cell>
          <cell r="E114">
            <v>17</v>
          </cell>
          <cell r="F114">
            <v>0</v>
          </cell>
          <cell r="G114">
            <v>22208.720000000001</v>
          </cell>
          <cell r="H114">
            <v>0</v>
          </cell>
          <cell r="I114">
            <v>86386.573783633401</v>
          </cell>
          <cell r="J114">
            <v>1468571.7543217677</v>
          </cell>
        </row>
        <row r="115">
          <cell r="C115" t="str">
            <v>11. TuyÕn tr¸nh</v>
          </cell>
          <cell r="D115">
            <v>0</v>
          </cell>
          <cell r="E115">
            <v>0</v>
          </cell>
          <cell r="F115">
            <v>0</v>
          </cell>
          <cell r="G115">
            <v>0</v>
          </cell>
          <cell r="H115">
            <v>0</v>
          </cell>
          <cell r="I115">
            <v>0</v>
          </cell>
          <cell r="J115">
            <v>256918301.60540026</v>
          </cell>
        </row>
        <row r="116">
          <cell r="C116" t="str">
            <v>DÇm I500 lµm cÇu t¹m</v>
          </cell>
          <cell r="D116" t="str">
            <v>TÊn</v>
          </cell>
          <cell r="E116">
            <v>7.5359999999999996</v>
          </cell>
          <cell r="F116">
            <v>999886.30761904758</v>
          </cell>
          <cell r="G116">
            <v>346912.49600000004</v>
          </cell>
          <cell r="H116">
            <v>446151.53</v>
          </cell>
          <cell r="I116">
            <v>3623924.8854130441</v>
          </cell>
          <cell r="J116">
            <v>27309897.936472699</v>
          </cell>
        </row>
        <row r="117">
          <cell r="C117" t="str">
            <v>L¾p dùng vµ th¸o dì cÇu t¹m</v>
          </cell>
          <cell r="D117" t="str">
            <v>TÊn</v>
          </cell>
          <cell r="E117">
            <v>7.5359999999999996</v>
          </cell>
          <cell r="F117">
            <v>278999.99999999994</v>
          </cell>
          <cell r="G117">
            <v>218652</v>
          </cell>
          <cell r="H117">
            <v>543277.45000000007</v>
          </cell>
          <cell r="I117">
            <v>2200391.9957527202</v>
          </cell>
          <cell r="J117">
            <v>16582154.079992497</v>
          </cell>
        </row>
        <row r="118">
          <cell r="C118" t="str">
            <v>L¾p ®Æt vµ th¸o dì rä ®¸</v>
          </cell>
          <cell r="D118" t="str">
            <v>Rä</v>
          </cell>
          <cell r="E118">
            <v>64</v>
          </cell>
          <cell r="F118">
            <v>167311.23357142857</v>
          </cell>
          <cell r="G118">
            <v>63119.520000000004</v>
          </cell>
          <cell r="H118">
            <v>0</v>
          </cell>
          <cell r="I118">
            <v>498735.7040999615</v>
          </cell>
          <cell r="J118">
            <v>31919085.062397536</v>
          </cell>
        </row>
        <row r="119">
          <cell r="C119" t="str">
            <v xml:space="preserve">§¾p ®Êt nÒn ®­êng </v>
          </cell>
          <cell r="D119" t="str">
            <v>m3</v>
          </cell>
          <cell r="E119">
            <v>2145</v>
          </cell>
          <cell r="F119">
            <v>5714.2857142857138</v>
          </cell>
          <cell r="G119">
            <v>6287.7246742857133</v>
          </cell>
          <cell r="H119">
            <v>16215.547368</v>
          </cell>
          <cell r="I119">
            <v>60797.097711059716</v>
          </cell>
          <cell r="J119">
            <v>130409774.59022309</v>
          </cell>
        </row>
        <row r="120">
          <cell r="C120" t="str">
            <v>Mãng cÊp phèi ®¸ d¨m lo¹i 1</v>
          </cell>
          <cell r="D120" t="str">
            <v>m3</v>
          </cell>
          <cell r="E120">
            <v>198</v>
          </cell>
          <cell r="F120">
            <v>211603.89028571427</v>
          </cell>
          <cell r="G120">
            <v>675.13600000000008</v>
          </cell>
          <cell r="H120">
            <v>7602.8820839999989</v>
          </cell>
          <cell r="I120">
            <v>256047.42392078004</v>
          </cell>
          <cell r="J120">
            <v>50697389.936314449</v>
          </cell>
        </row>
        <row r="121">
          <cell r="C121" t="str">
            <v>cÇu b¸nh r¸n km400+68.4</v>
          </cell>
          <cell r="D121">
            <v>0</v>
          </cell>
          <cell r="E121">
            <v>0</v>
          </cell>
          <cell r="F121">
            <v>0</v>
          </cell>
          <cell r="G121">
            <v>0</v>
          </cell>
          <cell r="H121">
            <v>0</v>
          </cell>
          <cell r="I121">
            <v>0</v>
          </cell>
          <cell r="J121">
            <v>1806954333.0773902</v>
          </cell>
        </row>
        <row r="122">
          <cell r="C122" t="str">
            <v>1. DÇm BTCT th­êng L=15m</v>
          </cell>
          <cell r="D122">
            <v>0</v>
          </cell>
          <cell r="E122">
            <v>0</v>
          </cell>
          <cell r="F122">
            <v>0</v>
          </cell>
          <cell r="G122">
            <v>0</v>
          </cell>
          <cell r="H122">
            <v>0</v>
          </cell>
          <cell r="I122">
            <v>0</v>
          </cell>
          <cell r="J122">
            <v>321000000</v>
          </cell>
        </row>
        <row r="123">
          <cell r="C123" t="str">
            <v>DÇm BTCT th­êng L=15m</v>
          </cell>
          <cell r="D123" t="str">
            <v>DÇm</v>
          </cell>
          <cell r="E123">
            <v>5</v>
          </cell>
          <cell r="F123" t="e">
            <v>#N/A</v>
          </cell>
          <cell r="G123" t="e">
            <v>#N/A</v>
          </cell>
          <cell r="H123" t="e">
            <v>#N/A</v>
          </cell>
          <cell r="I123">
            <v>42000000</v>
          </cell>
          <cell r="J123">
            <v>210000000</v>
          </cell>
        </row>
        <row r="124">
          <cell r="C124" t="str">
            <v>Lao l¾p dÇm BTCT L=15m</v>
          </cell>
          <cell r="D124" t="str">
            <v>DÇm</v>
          </cell>
          <cell r="E124">
            <v>5</v>
          </cell>
          <cell r="F124" t="e">
            <v>#N/A</v>
          </cell>
          <cell r="G124" t="e">
            <v>#N/A</v>
          </cell>
          <cell r="H124" t="e">
            <v>#N/A</v>
          </cell>
          <cell r="I124">
            <v>18000000</v>
          </cell>
          <cell r="J124">
            <v>90000000</v>
          </cell>
        </row>
        <row r="125">
          <cell r="C125" t="str">
            <v>Mua vµ l¾p ®Æt gèi cÇu b»ng cao su</v>
          </cell>
          <cell r="D125" t="str">
            <v>Gèi</v>
          </cell>
          <cell r="E125">
            <v>10</v>
          </cell>
          <cell r="F125">
            <v>1581785.4</v>
          </cell>
          <cell r="G125">
            <v>30683.100000000002</v>
          </cell>
          <cell r="H125">
            <v>0</v>
          </cell>
          <cell r="I125">
            <v>2100000</v>
          </cell>
          <cell r="J125">
            <v>21000000</v>
          </cell>
        </row>
        <row r="126">
          <cell r="C126" t="str">
            <v>2. Líp phñ mÆt cÇu</v>
          </cell>
          <cell r="D126">
            <v>0</v>
          </cell>
          <cell r="E126">
            <v>0</v>
          </cell>
          <cell r="F126">
            <v>0</v>
          </cell>
          <cell r="G126">
            <v>0</v>
          </cell>
          <cell r="H126">
            <v>0</v>
          </cell>
          <cell r="I126">
            <v>0</v>
          </cell>
          <cell r="J126">
            <v>27005956.4417837</v>
          </cell>
        </row>
        <row r="127">
          <cell r="C127" t="str">
            <v>Bª t«ng t¹o dèc M300</v>
          </cell>
          <cell r="D127" t="str">
            <v>m3</v>
          </cell>
          <cell r="E127">
            <v>12</v>
          </cell>
          <cell r="F127">
            <v>574369.22931885719</v>
          </cell>
          <cell r="G127">
            <v>40910.799999999996</v>
          </cell>
          <cell r="H127">
            <v>12642.59325</v>
          </cell>
          <cell r="I127">
            <v>983321.19550532626</v>
          </cell>
          <cell r="J127">
            <v>11799854.346063916</v>
          </cell>
        </row>
        <row r="128">
          <cell r="C128" t="str">
            <v>BTN h¹t mÞn dµy 5cm</v>
          </cell>
          <cell r="D128" t="str">
            <v>m2</v>
          </cell>
          <cell r="E128">
            <v>120</v>
          </cell>
          <cell r="F128">
            <v>42468.434871299731</v>
          </cell>
          <cell r="G128">
            <v>329.74254000000002</v>
          </cell>
          <cell r="H128">
            <v>2021.9958464000001</v>
          </cell>
          <cell r="I128">
            <v>57176.14270663201</v>
          </cell>
          <cell r="J128">
            <v>6861137.1247958411</v>
          </cell>
        </row>
        <row r="129">
          <cell r="C129" t="str">
            <v>Cèt thÐp c¸c lo¹i</v>
          </cell>
          <cell r="D129" t="str">
            <v>TÊn</v>
          </cell>
          <cell r="E129">
            <v>1.2</v>
          </cell>
          <cell r="F129">
            <v>4911215.3371428577</v>
          </cell>
          <cell r="G129">
            <v>159406.01</v>
          </cell>
          <cell r="H129">
            <v>99583.053999999989</v>
          </cell>
          <cell r="I129">
            <v>6954137.4757699519</v>
          </cell>
          <cell r="J129">
            <v>8344964.9709239416</v>
          </cell>
        </row>
        <row r="130">
          <cell r="C130" t="str">
            <v>3. Lan can tay vÞn b»ng BTCT</v>
          </cell>
          <cell r="D130" t="str">
            <v>md</v>
          </cell>
          <cell r="E130">
            <v>56.36</v>
          </cell>
          <cell r="F130">
            <v>0</v>
          </cell>
          <cell r="G130">
            <v>0</v>
          </cell>
          <cell r="H130">
            <v>0</v>
          </cell>
          <cell r="I130">
            <v>450000</v>
          </cell>
          <cell r="J130">
            <v>25362000</v>
          </cell>
        </row>
        <row r="131">
          <cell r="C131" t="str">
            <v>4. B¶n dÉn KT(300x220x20)cm</v>
          </cell>
          <cell r="D131" t="str">
            <v>b¶n</v>
          </cell>
          <cell r="E131">
            <v>8</v>
          </cell>
          <cell r="F131">
            <v>0</v>
          </cell>
          <cell r="G131">
            <v>0</v>
          </cell>
          <cell r="H131">
            <v>0</v>
          </cell>
          <cell r="I131">
            <v>2200000</v>
          </cell>
          <cell r="J131">
            <v>17600000</v>
          </cell>
        </row>
        <row r="132">
          <cell r="C132" t="str">
            <v>5. Khe co d·n cao su</v>
          </cell>
          <cell r="D132" t="str">
            <v>md</v>
          </cell>
          <cell r="E132">
            <v>16</v>
          </cell>
          <cell r="F132">
            <v>0</v>
          </cell>
          <cell r="G132">
            <v>0</v>
          </cell>
          <cell r="H132">
            <v>0</v>
          </cell>
          <cell r="I132">
            <v>2500000</v>
          </cell>
          <cell r="J132">
            <v>40000000</v>
          </cell>
        </row>
        <row r="133">
          <cell r="C133" t="str">
            <v>6. T­êng hé lan mÒm</v>
          </cell>
          <cell r="D133" t="str">
            <v>md</v>
          </cell>
          <cell r="E133">
            <v>40</v>
          </cell>
          <cell r="F133">
            <v>0</v>
          </cell>
          <cell r="G133">
            <v>0</v>
          </cell>
          <cell r="H133">
            <v>0</v>
          </cell>
          <cell r="I133">
            <v>450000</v>
          </cell>
          <cell r="J133">
            <v>18000000</v>
          </cell>
        </row>
        <row r="134">
          <cell r="C134" t="str">
            <v>7. Mè cÇu</v>
          </cell>
          <cell r="D134">
            <v>0</v>
          </cell>
          <cell r="E134">
            <v>0</v>
          </cell>
          <cell r="F134">
            <v>0</v>
          </cell>
          <cell r="G134">
            <v>0</v>
          </cell>
          <cell r="H134">
            <v>0</v>
          </cell>
          <cell r="I134">
            <v>0</v>
          </cell>
          <cell r="J134">
            <v>876493450.70468807</v>
          </cell>
        </row>
        <row r="135">
          <cell r="C135" t="str">
            <v>Bª t«ng M300</v>
          </cell>
          <cell r="D135" t="str">
            <v>m3</v>
          </cell>
          <cell r="E135">
            <v>248.58</v>
          </cell>
          <cell r="F135">
            <v>563323.6672165714</v>
          </cell>
          <cell r="G135">
            <v>83931.68</v>
          </cell>
          <cell r="H135">
            <v>50524.219980000002</v>
          </cell>
          <cell r="I135">
            <v>1211661.7359944407</v>
          </cell>
          <cell r="J135">
            <v>301194874.33349812</v>
          </cell>
        </row>
        <row r="136">
          <cell r="C136" t="str">
            <v>Bª t«ng M250</v>
          </cell>
          <cell r="D136" t="str">
            <v>m3</v>
          </cell>
          <cell r="E136">
            <v>56.58</v>
          </cell>
          <cell r="F136">
            <v>467896.36724971433</v>
          </cell>
          <cell r="G136">
            <v>44651.040000000001</v>
          </cell>
          <cell r="H136">
            <v>50524.219980000002</v>
          </cell>
          <cell r="I136">
            <v>913830.47055423819</v>
          </cell>
          <cell r="J136">
            <v>51704528.023958795</v>
          </cell>
        </row>
        <row r="137">
          <cell r="C137" t="str">
            <v>Bª t«ng lãt mãng M100 ®¸ 4x6</v>
          </cell>
          <cell r="D137" t="str">
            <v>m3</v>
          </cell>
          <cell r="E137">
            <v>7.2</v>
          </cell>
          <cell r="F137">
            <v>261846.0050055357</v>
          </cell>
          <cell r="G137">
            <v>22898.699999999997</v>
          </cell>
          <cell r="H137">
            <v>12040.565000000001</v>
          </cell>
          <cell r="I137">
            <v>476409.41943829454</v>
          </cell>
          <cell r="J137">
            <v>3430147.8199557206</v>
          </cell>
        </row>
        <row r="138">
          <cell r="C138" t="str">
            <v>Cèt thÐp c¸c lo¹i</v>
          </cell>
          <cell r="D138" t="str">
            <v>TÊn</v>
          </cell>
          <cell r="E138">
            <v>21.361000000000001</v>
          </cell>
          <cell r="F138">
            <v>4932735.3371428577</v>
          </cell>
          <cell r="G138">
            <v>179831.68000000002</v>
          </cell>
          <cell r="H138">
            <v>210581.53</v>
          </cell>
          <cell r="I138">
            <v>7224454.8297665929</v>
          </cell>
          <cell r="J138">
            <v>154321579.61864421</v>
          </cell>
        </row>
        <row r="139">
          <cell r="C139" t="str">
            <v>§¸ héc x©y tø nãn M100</v>
          </cell>
          <cell r="D139" t="str">
            <v>m3</v>
          </cell>
          <cell r="E139">
            <v>52.75</v>
          </cell>
          <cell r="F139">
            <v>278810.8254982286</v>
          </cell>
          <cell r="G139">
            <v>35358.619999999995</v>
          </cell>
          <cell r="H139">
            <v>0</v>
          </cell>
          <cell r="I139">
            <v>488783.70716064883</v>
          </cell>
          <cell r="J139">
            <v>25783340.552724227</v>
          </cell>
        </row>
        <row r="140">
          <cell r="C140" t="str">
            <v>§¸ héc x©y taluy v÷a M100</v>
          </cell>
          <cell r="D140" t="str">
            <v>m3</v>
          </cell>
          <cell r="E140">
            <v>75</v>
          </cell>
          <cell r="F140">
            <v>248531.96105274287</v>
          </cell>
          <cell r="G140">
            <v>31998.09</v>
          </cell>
          <cell r="H140">
            <v>0</v>
          </cell>
          <cell r="I140">
            <v>437566.59880956577</v>
          </cell>
          <cell r="J140">
            <v>32817494.910717431</v>
          </cell>
        </row>
        <row r="141">
          <cell r="C141" t="str">
            <v>§¸ héc x©y mãng, ch©n khay M100</v>
          </cell>
          <cell r="D141" t="str">
            <v>m3</v>
          </cell>
          <cell r="E141">
            <v>62.97</v>
          </cell>
          <cell r="F141">
            <v>248531.96105274287</v>
          </cell>
          <cell r="G141">
            <v>27907.01</v>
          </cell>
          <cell r="H141">
            <v>0</v>
          </cell>
          <cell r="I141">
            <v>421653.28258626495</v>
          </cell>
          <cell r="J141">
            <v>26551507.204457104</v>
          </cell>
        </row>
        <row r="142">
          <cell r="C142" t="str">
            <v xml:space="preserve">D¨m s¹n ®Öm </v>
          </cell>
          <cell r="D142" t="str">
            <v>m3</v>
          </cell>
          <cell r="E142">
            <v>68.55</v>
          </cell>
          <cell r="F142">
            <v>135855.41509523807</v>
          </cell>
          <cell r="G142">
            <v>30115.26</v>
          </cell>
          <cell r="H142">
            <v>0</v>
          </cell>
          <cell r="I142">
            <v>288292.40124649595</v>
          </cell>
          <cell r="J142">
            <v>19762444.105447296</v>
          </cell>
        </row>
        <row r="143">
          <cell r="C143" t="str">
            <v xml:space="preserve">§µo mãng ®Êt cÊp 3 </v>
          </cell>
          <cell r="D143" t="str">
            <v>m3</v>
          </cell>
          <cell r="E143">
            <v>3074.75</v>
          </cell>
          <cell r="F143">
            <v>0</v>
          </cell>
          <cell r="G143">
            <v>5890.0582800000002</v>
          </cell>
          <cell r="H143">
            <v>2404.6233119999997</v>
          </cell>
          <cell r="I143">
            <v>26458.435658106639</v>
          </cell>
          <cell r="J143">
            <v>81353075.039763391</v>
          </cell>
        </row>
        <row r="144">
          <cell r="C144" t="str">
            <v>§¾p ®Êt cÊp 3</v>
          </cell>
          <cell r="D144" t="str">
            <v>m3</v>
          </cell>
          <cell r="E144">
            <v>3195.49</v>
          </cell>
          <cell r="F144">
            <v>0</v>
          </cell>
          <cell r="G144">
            <v>9298.26</v>
          </cell>
          <cell r="H144">
            <v>0</v>
          </cell>
          <cell r="I144">
            <v>36167.992732107356</v>
          </cell>
          <cell r="J144">
            <v>115574459.09552172</v>
          </cell>
        </row>
        <row r="145">
          <cell r="C145" t="str">
            <v>Thi c«ng mè</v>
          </cell>
          <cell r="D145" t="str">
            <v>TB</v>
          </cell>
          <cell r="E145">
            <v>0</v>
          </cell>
          <cell r="F145">
            <v>0</v>
          </cell>
          <cell r="G145">
            <v>0</v>
          </cell>
          <cell r="H145">
            <v>0</v>
          </cell>
          <cell r="I145">
            <v>0</v>
          </cell>
          <cell r="J145">
            <v>64000000</v>
          </cell>
        </row>
        <row r="146">
          <cell r="C146" t="str">
            <v xml:space="preserve">8. Cäc BTCT (35x35)cm </v>
          </cell>
          <cell r="D146" t="str">
            <v>md</v>
          </cell>
          <cell r="E146">
            <v>480</v>
          </cell>
          <cell r="F146">
            <v>0</v>
          </cell>
          <cell r="G146">
            <v>0</v>
          </cell>
          <cell r="H146">
            <v>0</v>
          </cell>
          <cell r="I146">
            <v>400000</v>
          </cell>
          <cell r="J146">
            <v>192000000</v>
          </cell>
        </row>
        <row r="147">
          <cell r="C147" t="str">
            <v>9. Ph¸ dì cÇu cò</v>
          </cell>
          <cell r="D147">
            <v>0</v>
          </cell>
          <cell r="E147">
            <v>0</v>
          </cell>
          <cell r="F147">
            <v>0</v>
          </cell>
          <cell r="G147">
            <v>0</v>
          </cell>
          <cell r="H147">
            <v>0</v>
          </cell>
          <cell r="I147">
            <v>0</v>
          </cell>
          <cell r="J147">
            <v>27858183.286820337</v>
          </cell>
        </row>
        <row r="148">
          <cell r="C148" t="str">
            <v>§Ëp bá bª t«ng cÇu cò</v>
          </cell>
          <cell r="D148" t="str">
            <v>m3</v>
          </cell>
          <cell r="E148">
            <v>43.22</v>
          </cell>
          <cell r="F148">
            <v>0</v>
          </cell>
          <cell r="G148">
            <v>68671.7</v>
          </cell>
          <cell r="H148">
            <v>0</v>
          </cell>
          <cell r="I148">
            <v>267116.37946255063</v>
          </cell>
          <cell r="J148">
            <v>11544769.920371437</v>
          </cell>
        </row>
        <row r="149">
          <cell r="C149" t="str">
            <v>§Ëp bá ®¸ héc x©y cò</v>
          </cell>
          <cell r="D149" t="str">
            <v>m3</v>
          </cell>
          <cell r="E149">
            <v>188.84200000000001</v>
          </cell>
          <cell r="F149">
            <v>0</v>
          </cell>
          <cell r="G149">
            <v>22208.720000000001</v>
          </cell>
          <cell r="H149">
            <v>0</v>
          </cell>
          <cell r="I149">
            <v>86386.573783633401</v>
          </cell>
          <cell r="J149">
            <v>16313413.3664489</v>
          </cell>
        </row>
        <row r="150">
          <cell r="C150" t="str">
            <v>10. H¹ng môc kh¸c</v>
          </cell>
          <cell r="D150" t="str">
            <v>TB</v>
          </cell>
          <cell r="E150">
            <v>0</v>
          </cell>
          <cell r="F150">
            <v>0</v>
          </cell>
          <cell r="G150">
            <v>0</v>
          </cell>
          <cell r="H150">
            <v>0</v>
          </cell>
          <cell r="I150">
            <v>0</v>
          </cell>
          <cell r="J150">
            <v>52000000</v>
          </cell>
        </row>
        <row r="151">
          <cell r="C151" t="str">
            <v>§¾p ®Êt ®ª quai</v>
          </cell>
          <cell r="D151" t="str">
            <v>m3</v>
          </cell>
          <cell r="E151">
            <v>115</v>
          </cell>
          <cell r="F151">
            <v>0</v>
          </cell>
          <cell r="G151">
            <v>29528.04</v>
          </cell>
          <cell r="H151">
            <v>0</v>
          </cell>
          <cell r="I151">
            <v>137828.35964320746</v>
          </cell>
          <cell r="J151">
            <v>15850261.358968858</v>
          </cell>
        </row>
        <row r="152">
          <cell r="C152" t="str">
            <v>M¸y b¬m n­íc</v>
          </cell>
          <cell r="D152" t="str">
            <v>Ca</v>
          </cell>
          <cell r="E152">
            <v>52</v>
          </cell>
          <cell r="F152">
            <v>0</v>
          </cell>
          <cell r="G152">
            <v>0</v>
          </cell>
          <cell r="H152">
            <v>466499</v>
          </cell>
          <cell r="I152">
            <v>625657.55711489427</v>
          </cell>
          <cell r="J152">
            <v>32534192.969974503</v>
          </cell>
        </row>
        <row r="153">
          <cell r="C153" t="str">
            <v>Mua vµ l¾p ®Æt biÓn b¸o ®­êng bé</v>
          </cell>
          <cell r="D153" t="str">
            <v>Bé</v>
          </cell>
          <cell r="E153">
            <v>4</v>
          </cell>
          <cell r="F153">
            <v>594310.03418620001</v>
          </cell>
          <cell r="G153">
            <v>9170.9856</v>
          </cell>
          <cell r="H153">
            <v>2246.2963200000004</v>
          </cell>
          <cell r="I153">
            <v>860000</v>
          </cell>
          <cell r="J153">
            <v>3440000</v>
          </cell>
        </row>
        <row r="154">
          <cell r="C154" t="str">
            <v>11. TuyÕn tr¸nh</v>
          </cell>
          <cell r="D154" t="str">
            <v>Bé</v>
          </cell>
          <cell r="E154">
            <v>4</v>
          </cell>
          <cell r="F154">
            <v>594310.03418620001</v>
          </cell>
          <cell r="G154">
            <v>9170.9856</v>
          </cell>
          <cell r="H154">
            <v>2246.2963200000004</v>
          </cell>
          <cell r="I154">
            <v>0</v>
          </cell>
          <cell r="J154">
            <v>209634742.64409792</v>
          </cell>
        </row>
        <row r="155">
          <cell r="C155" t="str">
            <v>DÇm I500 lµm cÇu t¹m</v>
          </cell>
          <cell r="D155" t="str">
            <v>TÊn</v>
          </cell>
          <cell r="E155">
            <v>7.5359999999999996</v>
          </cell>
          <cell r="F155">
            <v>999886.30761904758</v>
          </cell>
          <cell r="G155">
            <v>346912.49600000004</v>
          </cell>
          <cell r="H155">
            <v>446151.53</v>
          </cell>
          <cell r="I155">
            <v>3623924.8854130441</v>
          </cell>
          <cell r="J155">
            <v>27309897.936472699</v>
          </cell>
        </row>
        <row r="156">
          <cell r="C156" t="str">
            <v>L¾p dùng vµ th¸o dì cÇu t¹m</v>
          </cell>
          <cell r="D156" t="str">
            <v>TÊn</v>
          </cell>
          <cell r="E156">
            <v>7.5359999999999996</v>
          </cell>
          <cell r="F156">
            <v>278999.99999999994</v>
          </cell>
          <cell r="G156">
            <v>218652</v>
          </cell>
          <cell r="H156">
            <v>543277.45000000007</v>
          </cell>
          <cell r="I156">
            <v>2200391.9957527202</v>
          </cell>
          <cell r="J156">
            <v>16582154.079992497</v>
          </cell>
        </row>
        <row r="157">
          <cell r="C157" t="str">
            <v>L¾p ®Æt vµ th¸o dì rä ®¸</v>
          </cell>
          <cell r="D157" t="str">
            <v>Rä</v>
          </cell>
          <cell r="E157">
            <v>80</v>
          </cell>
          <cell r="F157">
            <v>167311.23357142857</v>
          </cell>
          <cell r="G157">
            <v>63119.520000000004</v>
          </cell>
          <cell r="H157">
            <v>0</v>
          </cell>
          <cell r="I157">
            <v>498735.7040999615</v>
          </cell>
          <cell r="J157">
            <v>39898856.327996917</v>
          </cell>
        </row>
        <row r="158">
          <cell r="C158" t="str">
            <v xml:space="preserve">§¾p ®Êt nÒn ®­êng </v>
          </cell>
          <cell r="D158" t="str">
            <v>m3</v>
          </cell>
          <cell r="E158">
            <v>1375</v>
          </cell>
          <cell r="F158">
            <v>5714.2857142857138</v>
          </cell>
          <cell r="G158">
            <v>6287.7246742857133</v>
          </cell>
          <cell r="H158">
            <v>16215.547368</v>
          </cell>
          <cell r="I158">
            <v>60797.097711059716</v>
          </cell>
          <cell r="J158">
            <v>83596009.352707103</v>
          </cell>
        </row>
        <row r="159">
          <cell r="C159" t="str">
            <v>Mãng cÊp phèi ®¸ d¨m lo¹i 1</v>
          </cell>
          <cell r="D159" t="str">
            <v>m3</v>
          </cell>
          <cell r="E159">
            <v>165</v>
          </cell>
          <cell r="F159">
            <v>211603.89028571427</v>
          </cell>
          <cell r="G159">
            <v>675.13600000000008</v>
          </cell>
          <cell r="H159">
            <v>7602.8820839999989</v>
          </cell>
          <cell r="I159">
            <v>256047.42392078004</v>
          </cell>
          <cell r="J159">
            <v>42247824.94692871</v>
          </cell>
        </row>
        <row r="160">
          <cell r="C160" t="str">
            <v>cÇu c©y ng·i km401+18.63</v>
          </cell>
          <cell r="D160">
            <v>0</v>
          </cell>
          <cell r="E160">
            <v>0</v>
          </cell>
          <cell r="F160">
            <v>0</v>
          </cell>
          <cell r="G160">
            <v>0</v>
          </cell>
          <cell r="H160">
            <v>0</v>
          </cell>
          <cell r="I160">
            <v>0</v>
          </cell>
          <cell r="J160">
            <v>1511488655.496485</v>
          </cell>
        </row>
        <row r="161">
          <cell r="C161" t="str">
            <v>1. DÇm BTCT th­êng L=15m</v>
          </cell>
          <cell r="D161">
            <v>0</v>
          </cell>
          <cell r="E161">
            <v>0</v>
          </cell>
          <cell r="F161">
            <v>0</v>
          </cell>
          <cell r="G161">
            <v>0</v>
          </cell>
          <cell r="H161">
            <v>0</v>
          </cell>
          <cell r="I161">
            <v>0</v>
          </cell>
          <cell r="J161">
            <v>321000000</v>
          </cell>
        </row>
        <row r="162">
          <cell r="C162" t="str">
            <v>DÇm BTCT th­êng L=15m</v>
          </cell>
          <cell r="D162" t="str">
            <v>DÇm</v>
          </cell>
          <cell r="E162">
            <v>5</v>
          </cell>
          <cell r="F162" t="e">
            <v>#N/A</v>
          </cell>
          <cell r="G162" t="e">
            <v>#N/A</v>
          </cell>
          <cell r="H162" t="e">
            <v>#N/A</v>
          </cell>
          <cell r="I162">
            <v>42000000</v>
          </cell>
          <cell r="J162">
            <v>210000000</v>
          </cell>
        </row>
        <row r="163">
          <cell r="C163" t="str">
            <v>Lao l¾p dÇm BTCT L=15m</v>
          </cell>
          <cell r="D163" t="str">
            <v>DÇm</v>
          </cell>
          <cell r="E163">
            <v>5</v>
          </cell>
          <cell r="F163" t="e">
            <v>#N/A</v>
          </cell>
          <cell r="G163" t="e">
            <v>#N/A</v>
          </cell>
          <cell r="H163" t="e">
            <v>#N/A</v>
          </cell>
          <cell r="I163">
            <v>18000000</v>
          </cell>
          <cell r="J163">
            <v>90000000</v>
          </cell>
        </row>
        <row r="164">
          <cell r="C164" t="str">
            <v>Mua vµ l¾p ®Æt gèi cÇu b»ng cao su</v>
          </cell>
          <cell r="D164" t="str">
            <v>Gèi</v>
          </cell>
          <cell r="E164">
            <v>10</v>
          </cell>
          <cell r="F164">
            <v>1581785.4</v>
          </cell>
          <cell r="G164">
            <v>30683.100000000002</v>
          </cell>
          <cell r="H164">
            <v>0</v>
          </cell>
          <cell r="I164">
            <v>2100000</v>
          </cell>
          <cell r="J164">
            <v>21000000</v>
          </cell>
        </row>
        <row r="165">
          <cell r="C165" t="str">
            <v>2. Líp phñ mÆt cÇu</v>
          </cell>
          <cell r="D165">
            <v>0</v>
          </cell>
          <cell r="E165">
            <v>0</v>
          </cell>
          <cell r="F165">
            <v>0</v>
          </cell>
          <cell r="G165">
            <v>0</v>
          </cell>
          <cell r="H165">
            <v>0</v>
          </cell>
          <cell r="I165">
            <v>0</v>
          </cell>
          <cell r="J165">
            <v>27005956.4417837</v>
          </cell>
        </row>
        <row r="166">
          <cell r="C166" t="str">
            <v>Bª t«ng t¹o dèc M300</v>
          </cell>
          <cell r="D166" t="str">
            <v>m3</v>
          </cell>
          <cell r="E166">
            <v>12</v>
          </cell>
          <cell r="F166">
            <v>574369.22931885719</v>
          </cell>
          <cell r="G166">
            <v>40910.799999999996</v>
          </cell>
          <cell r="H166">
            <v>12642.59325</v>
          </cell>
          <cell r="I166">
            <v>983321.19550532626</v>
          </cell>
          <cell r="J166">
            <v>11799854.346063916</v>
          </cell>
        </row>
        <row r="167">
          <cell r="C167" t="str">
            <v>BTN h¹t mÞn dµy 5cm</v>
          </cell>
          <cell r="D167" t="str">
            <v>m2</v>
          </cell>
          <cell r="E167">
            <v>120</v>
          </cell>
          <cell r="F167">
            <v>42468.434871299731</v>
          </cell>
          <cell r="G167">
            <v>329.74254000000002</v>
          </cell>
          <cell r="H167">
            <v>2021.9958464000001</v>
          </cell>
          <cell r="I167">
            <v>57176.14270663201</v>
          </cell>
          <cell r="J167">
            <v>6861137.1247958411</v>
          </cell>
        </row>
        <row r="168">
          <cell r="C168" t="str">
            <v>Cèt thÐp c¸c lo¹i</v>
          </cell>
          <cell r="D168" t="str">
            <v>TÊn</v>
          </cell>
          <cell r="E168">
            <v>1.2</v>
          </cell>
          <cell r="F168">
            <v>4911215.3371428577</v>
          </cell>
          <cell r="G168">
            <v>159406.01</v>
          </cell>
          <cell r="H168">
            <v>99583.053999999989</v>
          </cell>
          <cell r="I168">
            <v>6954137.4757699519</v>
          </cell>
          <cell r="J168">
            <v>8344964.9709239416</v>
          </cell>
        </row>
        <row r="169">
          <cell r="C169" t="str">
            <v>3. Lan can tay vÞn b»ng BTCT</v>
          </cell>
          <cell r="D169" t="str">
            <v>md</v>
          </cell>
          <cell r="E169">
            <v>44.04</v>
          </cell>
          <cell r="F169">
            <v>0</v>
          </cell>
          <cell r="G169">
            <v>0</v>
          </cell>
          <cell r="H169">
            <v>0</v>
          </cell>
          <cell r="I169">
            <v>450000</v>
          </cell>
          <cell r="J169">
            <v>19818000</v>
          </cell>
        </row>
        <row r="170">
          <cell r="C170" t="str">
            <v>4. B¶n dÉn KT(300x220x20)cm</v>
          </cell>
          <cell r="D170" t="str">
            <v>b¶n</v>
          </cell>
          <cell r="E170">
            <v>8</v>
          </cell>
          <cell r="F170">
            <v>0</v>
          </cell>
          <cell r="G170">
            <v>0</v>
          </cell>
          <cell r="H170">
            <v>0</v>
          </cell>
          <cell r="I170">
            <v>2200000</v>
          </cell>
          <cell r="J170">
            <v>17600000</v>
          </cell>
        </row>
        <row r="171">
          <cell r="C171" t="str">
            <v>5. Khe co d·n cao su</v>
          </cell>
          <cell r="D171" t="str">
            <v>md</v>
          </cell>
          <cell r="E171">
            <v>16</v>
          </cell>
          <cell r="F171">
            <v>0</v>
          </cell>
          <cell r="G171">
            <v>0</v>
          </cell>
          <cell r="H171">
            <v>0</v>
          </cell>
          <cell r="I171">
            <v>2500000</v>
          </cell>
          <cell r="J171">
            <v>40000000</v>
          </cell>
        </row>
        <row r="172">
          <cell r="C172" t="str">
            <v>6. T­êng hé lan mÒm</v>
          </cell>
          <cell r="D172" t="str">
            <v>md</v>
          </cell>
          <cell r="E172">
            <v>40</v>
          </cell>
          <cell r="F172">
            <v>594310.03418620001</v>
          </cell>
          <cell r="G172">
            <v>9170.9856</v>
          </cell>
          <cell r="H172">
            <v>2246.2963200000004</v>
          </cell>
          <cell r="I172">
            <v>450000</v>
          </cell>
          <cell r="J172">
            <v>18000000</v>
          </cell>
        </row>
        <row r="173">
          <cell r="C173" t="str">
            <v>7. Mè cÇu</v>
          </cell>
          <cell r="D173">
            <v>0</v>
          </cell>
          <cell r="E173">
            <v>0</v>
          </cell>
          <cell r="F173">
            <v>0</v>
          </cell>
          <cell r="G173">
            <v>0</v>
          </cell>
          <cell r="H173">
            <v>0</v>
          </cell>
          <cell r="I173">
            <v>0</v>
          </cell>
          <cell r="J173">
            <v>517250349.20303231</v>
          </cell>
        </row>
        <row r="174">
          <cell r="C174" t="str">
            <v>Bª t«ng M300</v>
          </cell>
          <cell r="D174" t="str">
            <v>m3</v>
          </cell>
          <cell r="E174">
            <v>146.88</v>
          </cell>
          <cell r="F174">
            <v>563323.6672165714</v>
          </cell>
          <cell r="G174">
            <v>83931.68</v>
          </cell>
          <cell r="H174">
            <v>50524.219980000002</v>
          </cell>
          <cell r="I174">
            <v>1211661.7359944407</v>
          </cell>
          <cell r="J174">
            <v>177968875.78286344</v>
          </cell>
        </row>
        <row r="175">
          <cell r="C175" t="str">
            <v>Bª t«ng M250</v>
          </cell>
          <cell r="D175" t="str">
            <v>m3</v>
          </cell>
          <cell r="E175">
            <v>18.32</v>
          </cell>
          <cell r="F175">
            <v>467896.36724971433</v>
          </cell>
          <cell r="G175">
            <v>44651.040000000001</v>
          </cell>
          <cell r="H175">
            <v>50524.219980000002</v>
          </cell>
          <cell r="I175">
            <v>913830.47055423819</v>
          </cell>
          <cell r="J175">
            <v>16741374.220553644</v>
          </cell>
        </row>
        <row r="176">
          <cell r="C176" t="str">
            <v>Bª t«ng lãt mãng M100 ®¸ 4x6</v>
          </cell>
          <cell r="D176" t="str">
            <v>m3</v>
          </cell>
          <cell r="E176">
            <v>6.3</v>
          </cell>
          <cell r="F176">
            <v>261846.0050055357</v>
          </cell>
          <cell r="G176">
            <v>22898.699999999997</v>
          </cell>
          <cell r="H176">
            <v>12040.565000000001</v>
          </cell>
          <cell r="I176">
            <v>476409.41943829454</v>
          </cell>
          <cell r="J176">
            <v>3001379.3424612554</v>
          </cell>
        </row>
        <row r="177">
          <cell r="C177" t="str">
            <v>Cèt thÐp c¸c lo¹i</v>
          </cell>
          <cell r="D177" t="str">
            <v>TÊn</v>
          </cell>
          <cell r="E177">
            <v>11.564</v>
          </cell>
          <cell r="F177">
            <v>4932735.3371428577</v>
          </cell>
          <cell r="G177">
            <v>179831.68000000002</v>
          </cell>
          <cell r="H177">
            <v>210581.53</v>
          </cell>
          <cell r="I177">
            <v>7224454.8297665929</v>
          </cell>
          <cell r="J177">
            <v>83543595.651420876</v>
          </cell>
        </row>
        <row r="178">
          <cell r="C178" t="str">
            <v>§¸ héc x©y tø nãn M100</v>
          </cell>
          <cell r="D178" t="str">
            <v>m3</v>
          </cell>
          <cell r="E178">
            <v>85.49</v>
          </cell>
          <cell r="F178">
            <v>278810.8254982286</v>
          </cell>
          <cell r="G178">
            <v>35358.619999999995</v>
          </cell>
          <cell r="H178">
            <v>0</v>
          </cell>
          <cell r="I178">
            <v>488783.70716064883</v>
          </cell>
          <cell r="J178">
            <v>41786119.125163868</v>
          </cell>
        </row>
        <row r="179">
          <cell r="C179" t="str">
            <v>§¸ héc x©y taluy v÷a M100</v>
          </cell>
          <cell r="D179" t="str">
            <v>m3</v>
          </cell>
          <cell r="E179">
            <v>81</v>
          </cell>
          <cell r="F179">
            <v>248531.96105274287</v>
          </cell>
          <cell r="G179">
            <v>31998.09</v>
          </cell>
          <cell r="H179">
            <v>0</v>
          </cell>
          <cell r="I179">
            <v>437566.59880956577</v>
          </cell>
          <cell r="J179">
            <v>35442894.503574826</v>
          </cell>
        </row>
        <row r="180">
          <cell r="C180" t="str">
            <v>§¸ héc x©y mãng, ch©n khay M100</v>
          </cell>
          <cell r="D180" t="str">
            <v>m3</v>
          </cell>
          <cell r="E180">
            <v>67.5</v>
          </cell>
          <cell r="F180">
            <v>248531.96105274287</v>
          </cell>
          <cell r="G180">
            <v>27907.01</v>
          </cell>
          <cell r="H180">
            <v>0</v>
          </cell>
          <cell r="I180">
            <v>421653.28258626495</v>
          </cell>
          <cell r="J180">
            <v>28461596.574572884</v>
          </cell>
        </row>
        <row r="181">
          <cell r="C181" t="str">
            <v xml:space="preserve">D¨m s¹n ®Öm </v>
          </cell>
          <cell r="D181" t="str">
            <v>m3</v>
          </cell>
          <cell r="E181">
            <v>71.09</v>
          </cell>
          <cell r="F181">
            <v>135855.41509523807</v>
          </cell>
          <cell r="G181">
            <v>30115.26</v>
          </cell>
          <cell r="H181">
            <v>0</v>
          </cell>
          <cell r="I181">
            <v>288292.40124649595</v>
          </cell>
          <cell r="J181">
            <v>20494706.804613397</v>
          </cell>
        </row>
        <row r="182">
          <cell r="C182" t="str">
            <v xml:space="preserve">§µo mãng ®Êt cÊp 3 </v>
          </cell>
          <cell r="D182" t="str">
            <v>m3</v>
          </cell>
          <cell r="E182">
            <v>708.5</v>
          </cell>
          <cell r="F182">
            <v>0</v>
          </cell>
          <cell r="G182">
            <v>5890.0582800000002</v>
          </cell>
          <cell r="H182">
            <v>2404.6233119999997</v>
          </cell>
          <cell r="I182">
            <v>26458.435658106639</v>
          </cell>
          <cell r="J182">
            <v>18745801.663768552</v>
          </cell>
        </row>
        <row r="183">
          <cell r="C183" t="str">
            <v>§¾p ®Êt cÊp 3</v>
          </cell>
          <cell r="D183" t="str">
            <v>m3</v>
          </cell>
          <cell r="E183">
            <v>1550.1</v>
          </cell>
          <cell r="F183">
            <v>0</v>
          </cell>
          <cell r="G183">
            <v>9298.26</v>
          </cell>
          <cell r="H183">
            <v>0</v>
          </cell>
          <cell r="I183">
            <v>36167.992732107356</v>
          </cell>
          <cell r="J183">
            <v>56064005.534039609</v>
          </cell>
        </row>
        <row r="184">
          <cell r="C184" t="str">
            <v>Thi c«ng mè</v>
          </cell>
          <cell r="D184" t="str">
            <v>TB</v>
          </cell>
          <cell r="E184">
            <v>0</v>
          </cell>
          <cell r="F184">
            <v>0</v>
          </cell>
          <cell r="G184">
            <v>0</v>
          </cell>
          <cell r="H184">
            <v>0</v>
          </cell>
          <cell r="I184">
            <v>0</v>
          </cell>
          <cell r="J184">
            <v>35000000</v>
          </cell>
        </row>
        <row r="185">
          <cell r="C185" t="str">
            <v xml:space="preserve">8. Cäc BTCT (35x35)cm </v>
          </cell>
          <cell r="D185" t="str">
            <v>md</v>
          </cell>
          <cell r="E185">
            <v>360</v>
          </cell>
          <cell r="F185">
            <v>0</v>
          </cell>
          <cell r="G185">
            <v>0</v>
          </cell>
          <cell r="H185">
            <v>0</v>
          </cell>
          <cell r="I185">
            <v>400000</v>
          </cell>
          <cell r="J185">
            <v>144000000</v>
          </cell>
        </row>
        <row r="186">
          <cell r="C186" t="str">
            <v>9. H¹ng môc kh¸c</v>
          </cell>
          <cell r="D186" t="str">
            <v>TB</v>
          </cell>
          <cell r="E186">
            <v>0</v>
          </cell>
          <cell r="F186">
            <v>0</v>
          </cell>
          <cell r="G186">
            <v>0</v>
          </cell>
          <cell r="H186">
            <v>0</v>
          </cell>
          <cell r="I186">
            <v>0</v>
          </cell>
          <cell r="J186">
            <v>30000000</v>
          </cell>
        </row>
        <row r="187">
          <cell r="C187" t="str">
            <v>§¾p ®Êt ®ª quai</v>
          </cell>
          <cell r="D187" t="str">
            <v>m3</v>
          </cell>
          <cell r="E187">
            <v>54.32</v>
          </cell>
          <cell r="F187">
            <v>0</v>
          </cell>
          <cell r="G187">
            <v>29528.04</v>
          </cell>
          <cell r="H187">
            <v>0</v>
          </cell>
          <cell r="I187">
            <v>137828.35964320746</v>
          </cell>
          <cell r="J187">
            <v>7486836.4958190294</v>
          </cell>
        </row>
        <row r="188">
          <cell r="C188" t="str">
            <v>M¸y b¬m n­íc</v>
          </cell>
          <cell r="D188" t="str">
            <v>Ca</v>
          </cell>
          <cell r="E188">
            <v>30</v>
          </cell>
          <cell r="F188">
            <v>0</v>
          </cell>
          <cell r="G188">
            <v>0</v>
          </cell>
          <cell r="H188">
            <v>466499</v>
          </cell>
          <cell r="I188">
            <v>625657.55711489427</v>
          </cell>
          <cell r="J188">
            <v>18769726.713446829</v>
          </cell>
        </row>
        <row r="189">
          <cell r="C189" t="str">
            <v>Mua vµ l¾p ®Æt biÓn b¸o ®­êng bé</v>
          </cell>
          <cell r="D189" t="str">
            <v>Bé</v>
          </cell>
          <cell r="E189">
            <v>4</v>
          </cell>
          <cell r="F189">
            <v>594310.03418620001</v>
          </cell>
          <cell r="G189">
            <v>9170.9856</v>
          </cell>
          <cell r="H189">
            <v>2246.2963200000004</v>
          </cell>
          <cell r="I189">
            <v>860000</v>
          </cell>
          <cell r="J189">
            <v>3440000</v>
          </cell>
        </row>
        <row r="190">
          <cell r="C190" t="str">
            <v>10. Ph¸ dì cÇu cò</v>
          </cell>
          <cell r="D190">
            <v>0</v>
          </cell>
          <cell r="E190">
            <v>0</v>
          </cell>
          <cell r="F190">
            <v>0</v>
          </cell>
          <cell r="G190">
            <v>0</v>
          </cell>
          <cell r="H190">
            <v>0</v>
          </cell>
          <cell r="I190">
            <v>0</v>
          </cell>
          <cell r="J190">
            <v>28093660.225139789</v>
          </cell>
        </row>
        <row r="191">
          <cell r="C191" t="str">
            <v>§Ëp bá bª t«ng cÇu cò</v>
          </cell>
          <cell r="D191" t="str">
            <v>m3</v>
          </cell>
          <cell r="E191">
            <v>28.46</v>
          </cell>
          <cell r="F191">
            <v>0</v>
          </cell>
          <cell r="G191">
            <v>68671.7</v>
          </cell>
          <cell r="H191">
            <v>0</v>
          </cell>
          <cell r="I191">
            <v>267116.37946255063</v>
          </cell>
          <cell r="J191">
            <v>7602132.159504191</v>
          </cell>
        </row>
        <row r="192">
          <cell r="C192" t="str">
            <v>§Ëp bá ®¸ héc x©y cò</v>
          </cell>
          <cell r="D192" t="str">
            <v>m3</v>
          </cell>
          <cell r="E192">
            <v>132.30000000000001</v>
          </cell>
          <cell r="F192">
            <v>0</v>
          </cell>
          <cell r="G192">
            <v>22208.720000000001</v>
          </cell>
          <cell r="H192">
            <v>0</v>
          </cell>
          <cell r="I192">
            <v>86386.573783633401</v>
          </cell>
          <cell r="J192">
            <v>11428943.7115747</v>
          </cell>
        </row>
        <row r="193">
          <cell r="C193" t="str">
            <v>Th¸o dì thÐp cÇu cò</v>
          </cell>
          <cell r="D193" t="str">
            <v>TÊn</v>
          </cell>
          <cell r="E193">
            <v>4.71</v>
          </cell>
          <cell r="F193">
            <v>215999.99999999997</v>
          </cell>
          <cell r="G193">
            <v>218652</v>
          </cell>
          <cell r="H193">
            <v>543277.45000000007</v>
          </cell>
          <cell r="I193">
            <v>1924115.5741105948</v>
          </cell>
          <cell r="J193">
            <v>9062584.3540609013</v>
          </cell>
        </row>
        <row r="194">
          <cell r="C194" t="str">
            <v>11. TuyÕn tr¸nh</v>
          </cell>
          <cell r="D194">
            <v>0</v>
          </cell>
          <cell r="E194">
            <v>0</v>
          </cell>
          <cell r="F194">
            <v>0</v>
          </cell>
          <cell r="G194">
            <v>0</v>
          </cell>
          <cell r="H194">
            <v>0</v>
          </cell>
          <cell r="I194">
            <v>0</v>
          </cell>
          <cell r="J194">
            <v>348720689.6265291</v>
          </cell>
        </row>
        <row r="195">
          <cell r="C195" t="str">
            <v>DÇm I500 lµm cÇu t¹m</v>
          </cell>
          <cell r="D195" t="str">
            <v>TÊn</v>
          </cell>
          <cell r="E195">
            <v>7.5359999999999996</v>
          </cell>
          <cell r="F195">
            <v>999886.30761904758</v>
          </cell>
          <cell r="G195">
            <v>346912.49600000004</v>
          </cell>
          <cell r="H195">
            <v>446151.53</v>
          </cell>
          <cell r="I195">
            <v>3623924.8854130441</v>
          </cell>
          <cell r="J195">
            <v>27309897.936472699</v>
          </cell>
        </row>
        <row r="196">
          <cell r="C196" t="str">
            <v>L¾p dùng vµ th¸o dì cÇu t¹m</v>
          </cell>
          <cell r="D196" t="str">
            <v>TÊn</v>
          </cell>
          <cell r="E196">
            <v>7.5359999999999996</v>
          </cell>
          <cell r="F196">
            <v>278999.99999999994</v>
          </cell>
          <cell r="G196">
            <v>218652</v>
          </cell>
          <cell r="H196">
            <v>543277.45000000007</v>
          </cell>
          <cell r="I196">
            <v>2200391.9957527202</v>
          </cell>
          <cell r="J196">
            <v>16582154.079992497</v>
          </cell>
        </row>
        <row r="197">
          <cell r="C197" t="str">
            <v>L¾p ®Æt vµ th¸o dì rä ®¸</v>
          </cell>
          <cell r="D197" t="str">
            <v>Rä</v>
          </cell>
          <cell r="E197">
            <v>140</v>
          </cell>
          <cell r="F197">
            <v>167311.23357142857</v>
          </cell>
          <cell r="G197">
            <v>63119.520000000004</v>
          </cell>
          <cell r="H197">
            <v>0</v>
          </cell>
          <cell r="I197">
            <v>498735.7040999615</v>
          </cell>
          <cell r="J197">
            <v>69822998.573994607</v>
          </cell>
        </row>
        <row r="198">
          <cell r="C198" t="str">
            <v xml:space="preserve">§¾p ®Êt nÒn ®­êng </v>
          </cell>
          <cell r="D198" t="str">
            <v>m3</v>
          </cell>
          <cell r="E198">
            <v>3240</v>
          </cell>
          <cell r="F198">
            <v>5714.2857142857138</v>
          </cell>
          <cell r="G198">
            <v>6287.7246742857133</v>
          </cell>
          <cell r="H198">
            <v>16215.547368</v>
          </cell>
          <cell r="I198">
            <v>60797.097711059716</v>
          </cell>
          <cell r="J198">
            <v>196982596.58383349</v>
          </cell>
        </row>
        <row r="199">
          <cell r="C199" t="str">
            <v>Mãng cÊp phèi ®¸ d¨m lo¹i 1</v>
          </cell>
          <cell r="D199" t="str">
            <v>m3</v>
          </cell>
          <cell r="E199">
            <v>148.5</v>
          </cell>
          <cell r="F199">
            <v>211603.89028571427</v>
          </cell>
          <cell r="G199">
            <v>675.13600000000008</v>
          </cell>
          <cell r="H199">
            <v>7602.8820839999989</v>
          </cell>
          <cell r="I199">
            <v>256047.42392078004</v>
          </cell>
          <cell r="J199">
            <v>38023042.452235833</v>
          </cell>
        </row>
        <row r="200">
          <cell r="C200" t="str">
            <v>cÇu khe thê km401+362.66</v>
          </cell>
          <cell r="D200">
            <v>0</v>
          </cell>
          <cell r="E200">
            <v>0</v>
          </cell>
          <cell r="F200">
            <v>0</v>
          </cell>
          <cell r="G200">
            <v>0</v>
          </cell>
          <cell r="H200">
            <v>0</v>
          </cell>
          <cell r="I200">
            <v>0</v>
          </cell>
          <cell r="J200">
            <v>1659700711.0894449</v>
          </cell>
        </row>
        <row r="201">
          <cell r="C201" t="str">
            <v>1. DÇm b¶n BTCT D¦L L=9m</v>
          </cell>
          <cell r="D201">
            <v>0</v>
          </cell>
          <cell r="E201">
            <v>0</v>
          </cell>
          <cell r="F201">
            <v>0</v>
          </cell>
          <cell r="G201">
            <v>0</v>
          </cell>
          <cell r="H201">
            <v>0</v>
          </cell>
          <cell r="I201">
            <v>0</v>
          </cell>
          <cell r="J201">
            <v>333000000</v>
          </cell>
        </row>
        <row r="202">
          <cell r="C202" t="str">
            <v>DÇm b¶n BTCT D¦L L=9m</v>
          </cell>
          <cell r="D202" t="str">
            <v>DÇm</v>
          </cell>
          <cell r="E202">
            <v>9</v>
          </cell>
          <cell r="F202" t="e">
            <v>#N/A</v>
          </cell>
          <cell r="G202" t="e">
            <v>#N/A</v>
          </cell>
          <cell r="H202" t="e">
            <v>#N/A</v>
          </cell>
          <cell r="I202">
            <v>25000000</v>
          </cell>
          <cell r="J202">
            <v>225000000</v>
          </cell>
        </row>
        <row r="203">
          <cell r="C203" t="str">
            <v>Lao l¾p dÇm b¶n BTCT D¦L L=9m</v>
          </cell>
          <cell r="D203" t="str">
            <v>DÇm</v>
          </cell>
          <cell r="E203">
            <v>9</v>
          </cell>
          <cell r="F203" t="e">
            <v>#N/A</v>
          </cell>
          <cell r="G203" t="e">
            <v>#N/A</v>
          </cell>
          <cell r="H203" t="e">
            <v>#N/A</v>
          </cell>
          <cell r="I203">
            <v>12000000</v>
          </cell>
          <cell r="J203">
            <v>108000000</v>
          </cell>
        </row>
        <row r="204">
          <cell r="C204" t="str">
            <v>2. Líp phñ mÆt cÇu</v>
          </cell>
          <cell r="D204">
            <v>0</v>
          </cell>
          <cell r="E204">
            <v>0</v>
          </cell>
          <cell r="F204">
            <v>0</v>
          </cell>
          <cell r="G204">
            <v>0</v>
          </cell>
          <cell r="H204">
            <v>0</v>
          </cell>
          <cell r="I204">
            <v>0</v>
          </cell>
          <cell r="J204">
            <v>18106924.370404184</v>
          </cell>
        </row>
        <row r="205">
          <cell r="C205" t="str">
            <v>Bª t«ng t¹o dèc M300</v>
          </cell>
          <cell r="D205" t="str">
            <v>m3</v>
          </cell>
          <cell r="E205">
            <v>7.7</v>
          </cell>
          <cell r="F205">
            <v>574369.22931885719</v>
          </cell>
          <cell r="G205">
            <v>40910.799999999996</v>
          </cell>
          <cell r="H205">
            <v>12642.59325</v>
          </cell>
          <cell r="I205">
            <v>983321.19550532626</v>
          </cell>
          <cell r="J205">
            <v>7571573.2053910121</v>
          </cell>
        </row>
        <row r="206">
          <cell r="C206" t="str">
            <v>BTN h¹t mÞn dµy 5cm</v>
          </cell>
          <cell r="D206" t="str">
            <v>m2</v>
          </cell>
          <cell r="E206">
            <v>72</v>
          </cell>
          <cell r="F206">
            <v>42468.434871299731</v>
          </cell>
          <cell r="G206">
            <v>329.74254000000002</v>
          </cell>
          <cell r="H206">
            <v>2021.9958464000001</v>
          </cell>
          <cell r="I206">
            <v>57176.14270663201</v>
          </cell>
          <cell r="J206">
            <v>4116682.2748775049</v>
          </cell>
        </row>
        <row r="207">
          <cell r="C207" t="str">
            <v>Cèt thÐp c¸c lo¹i</v>
          </cell>
          <cell r="D207" t="str">
            <v>TÊn</v>
          </cell>
          <cell r="E207">
            <v>0.92300000000000004</v>
          </cell>
          <cell r="F207">
            <v>4911215.3371428577</v>
          </cell>
          <cell r="G207">
            <v>159406.01</v>
          </cell>
          <cell r="H207">
            <v>99583.053999999989</v>
          </cell>
          <cell r="I207">
            <v>6954137.4757699519</v>
          </cell>
          <cell r="J207">
            <v>6418668.8901356664</v>
          </cell>
        </row>
        <row r="208">
          <cell r="C208" t="str">
            <v>3. Lan can tay vÞn b»ng BTCT</v>
          </cell>
          <cell r="D208" t="str">
            <v>md</v>
          </cell>
          <cell r="E208">
            <v>41.88</v>
          </cell>
          <cell r="F208">
            <v>0</v>
          </cell>
          <cell r="G208">
            <v>0</v>
          </cell>
          <cell r="H208">
            <v>0</v>
          </cell>
          <cell r="I208">
            <v>450000</v>
          </cell>
          <cell r="J208">
            <v>18846000</v>
          </cell>
        </row>
        <row r="209">
          <cell r="C209" t="str">
            <v>4. B¶n dÉn KT(300x220x20)cm</v>
          </cell>
          <cell r="D209" t="str">
            <v>b¶n</v>
          </cell>
          <cell r="E209">
            <v>8</v>
          </cell>
          <cell r="F209">
            <v>0</v>
          </cell>
          <cell r="G209">
            <v>0</v>
          </cell>
          <cell r="H209">
            <v>0</v>
          </cell>
          <cell r="I209">
            <v>2200000</v>
          </cell>
          <cell r="J209">
            <v>17600000</v>
          </cell>
        </row>
        <row r="210">
          <cell r="C210" t="str">
            <v>5. MatÝt tÈm nhùa ®­êng</v>
          </cell>
          <cell r="D210" t="str">
            <v>m3</v>
          </cell>
          <cell r="E210">
            <v>0.18</v>
          </cell>
          <cell r="F210">
            <v>0</v>
          </cell>
          <cell r="G210">
            <v>0</v>
          </cell>
          <cell r="H210">
            <v>0</v>
          </cell>
          <cell r="I210">
            <v>150000</v>
          </cell>
          <cell r="J210">
            <v>27000</v>
          </cell>
        </row>
        <row r="211">
          <cell r="C211" t="str">
            <v>6. T­êng hé lan mÒm</v>
          </cell>
          <cell r="D211" t="str">
            <v>md</v>
          </cell>
          <cell r="E211">
            <v>40</v>
          </cell>
          <cell r="F211">
            <v>0</v>
          </cell>
          <cell r="G211">
            <v>0</v>
          </cell>
          <cell r="H211">
            <v>0</v>
          </cell>
          <cell r="I211">
            <v>450000</v>
          </cell>
          <cell r="J211">
            <v>18000000</v>
          </cell>
        </row>
        <row r="212">
          <cell r="C212" t="str">
            <v>7. Mè cÇu</v>
          </cell>
          <cell r="D212">
            <v>0</v>
          </cell>
          <cell r="E212">
            <v>0</v>
          </cell>
          <cell r="F212">
            <v>0</v>
          </cell>
          <cell r="G212">
            <v>0</v>
          </cell>
          <cell r="H212">
            <v>0</v>
          </cell>
          <cell r="I212">
            <v>0</v>
          </cell>
          <cell r="J212">
            <v>898913500.1734997</v>
          </cell>
        </row>
        <row r="213">
          <cell r="C213" t="str">
            <v>Bª t«ng M300</v>
          </cell>
          <cell r="D213" t="str">
            <v>m3</v>
          </cell>
          <cell r="E213">
            <v>254.56</v>
          </cell>
          <cell r="F213">
            <v>563323.6672165714</v>
          </cell>
          <cell r="G213">
            <v>83931.68</v>
          </cell>
          <cell r="H213">
            <v>50524.219980000002</v>
          </cell>
          <cell r="I213">
            <v>1211661.7359944407</v>
          </cell>
          <cell r="J213">
            <v>308440611.51474482</v>
          </cell>
        </row>
        <row r="214">
          <cell r="C214" t="str">
            <v>Bª t«ng M250</v>
          </cell>
          <cell r="D214" t="str">
            <v>m3</v>
          </cell>
          <cell r="E214">
            <v>48.58</v>
          </cell>
          <cell r="F214">
            <v>467896.36724971433</v>
          </cell>
          <cell r="G214">
            <v>44651.040000000001</v>
          </cell>
          <cell r="H214">
            <v>50524.219980000002</v>
          </cell>
          <cell r="I214">
            <v>913830.47055423819</v>
          </cell>
          <cell r="J214">
            <v>44393884.259524889</v>
          </cell>
        </row>
        <row r="215">
          <cell r="C215" t="str">
            <v>Bª t«ng lãt mãng M100 ®¸ 4x6</v>
          </cell>
          <cell r="D215" t="str">
            <v>m3</v>
          </cell>
          <cell r="E215">
            <v>7.2</v>
          </cell>
          <cell r="F215">
            <v>261846.0050055357</v>
          </cell>
          <cell r="G215">
            <v>22898.699999999997</v>
          </cell>
          <cell r="H215">
            <v>12040.565000000001</v>
          </cell>
          <cell r="I215">
            <v>476409.41943829454</v>
          </cell>
          <cell r="J215">
            <v>3430147.8199557206</v>
          </cell>
        </row>
        <row r="216">
          <cell r="C216" t="str">
            <v>Cèt thÐp c¸c lo¹i</v>
          </cell>
          <cell r="D216" t="str">
            <v>TÊn</v>
          </cell>
          <cell r="E216">
            <v>21.219000000000001</v>
          </cell>
          <cell r="F216">
            <v>4932735.3371428577</v>
          </cell>
          <cell r="G216">
            <v>179831.68000000002</v>
          </cell>
          <cell r="H216">
            <v>210581.53</v>
          </cell>
          <cell r="I216">
            <v>7224454.8297665929</v>
          </cell>
          <cell r="J216">
            <v>153295707.03281733</v>
          </cell>
        </row>
        <row r="217">
          <cell r="C217" t="str">
            <v>§¸ héc x©y tø nãn M100</v>
          </cell>
          <cell r="D217" t="str">
            <v>m3</v>
          </cell>
          <cell r="E217">
            <v>81</v>
          </cell>
          <cell r="F217">
            <v>278810.8254982286</v>
          </cell>
          <cell r="G217">
            <v>35358.619999999995</v>
          </cell>
          <cell r="H217">
            <v>0</v>
          </cell>
          <cell r="I217">
            <v>488783.70716064883</v>
          </cell>
          <cell r="J217">
            <v>39591480.280012555</v>
          </cell>
        </row>
        <row r="218">
          <cell r="C218" t="str">
            <v>§¸ héc x©y taluy v÷a M100</v>
          </cell>
          <cell r="D218" t="str">
            <v>m3</v>
          </cell>
          <cell r="E218">
            <v>37.5</v>
          </cell>
          <cell r="F218">
            <v>248531.96105274287</v>
          </cell>
          <cell r="G218">
            <v>31998.09</v>
          </cell>
          <cell r="H218">
            <v>0</v>
          </cell>
          <cell r="I218">
            <v>437566.59880956577</v>
          </cell>
          <cell r="J218">
            <v>16408747.455358716</v>
          </cell>
        </row>
        <row r="219">
          <cell r="C219" t="str">
            <v>§¸ héc x©y v÷a M100 gia cè lßng cÇu</v>
          </cell>
          <cell r="D219" t="str">
            <v>m3</v>
          </cell>
          <cell r="E219">
            <v>67.03</v>
          </cell>
          <cell r="F219">
            <v>248531.96105274287</v>
          </cell>
          <cell r="G219">
            <v>30390.880000000001</v>
          </cell>
          <cell r="H219">
            <v>0</v>
          </cell>
          <cell r="I219">
            <v>437566.59880956577</v>
          </cell>
          <cell r="J219">
            <v>29330089.118205193</v>
          </cell>
        </row>
        <row r="220">
          <cell r="C220" t="str">
            <v>§¸ héc x©y mãng, ch©n khay M100</v>
          </cell>
          <cell r="D220" t="str">
            <v>m3</v>
          </cell>
          <cell r="E220">
            <v>84.54</v>
          </cell>
          <cell r="F220">
            <v>248531.96105274287</v>
          </cell>
          <cell r="G220">
            <v>27907.01</v>
          </cell>
          <cell r="H220">
            <v>0</v>
          </cell>
          <cell r="I220">
            <v>421653.28258626495</v>
          </cell>
          <cell r="J220">
            <v>35646568.509842843</v>
          </cell>
        </row>
        <row r="221">
          <cell r="C221" t="str">
            <v xml:space="preserve">D¨m s¹n ®Öm </v>
          </cell>
          <cell r="D221" t="str">
            <v>m3</v>
          </cell>
          <cell r="E221">
            <v>79.849999999999994</v>
          </cell>
          <cell r="F221">
            <v>135855.41509523807</v>
          </cell>
          <cell r="G221">
            <v>30115.26</v>
          </cell>
          <cell r="H221">
            <v>0</v>
          </cell>
          <cell r="I221">
            <v>288292.40124649595</v>
          </cell>
          <cell r="J221">
            <v>23020148.239532702</v>
          </cell>
        </row>
        <row r="222">
          <cell r="C222" t="str">
            <v xml:space="preserve">§µo mãng ®Êt cÊp 3 </v>
          </cell>
          <cell r="D222" t="str">
            <v>m3</v>
          </cell>
          <cell r="E222">
            <v>2658.67</v>
          </cell>
          <cell r="F222">
            <v>0</v>
          </cell>
          <cell r="G222">
            <v>5890.0582800000002</v>
          </cell>
          <cell r="H222">
            <v>2404.6233119999997</v>
          </cell>
          <cell r="I222">
            <v>26458.435658106639</v>
          </cell>
          <cell r="J222">
            <v>70344249.131138384</v>
          </cell>
        </row>
        <row r="223">
          <cell r="C223" t="str">
            <v>§¾p ®Êt cÊp 3</v>
          </cell>
          <cell r="D223" t="str">
            <v>m3</v>
          </cell>
          <cell r="E223">
            <v>3069.34</v>
          </cell>
          <cell r="F223">
            <v>0</v>
          </cell>
          <cell r="G223">
            <v>9298.26</v>
          </cell>
          <cell r="H223">
            <v>0</v>
          </cell>
          <cell r="I223">
            <v>36167.992732107356</v>
          </cell>
          <cell r="J223">
            <v>111011866.8123664</v>
          </cell>
        </row>
        <row r="224">
          <cell r="C224" t="str">
            <v>Thi c«ng mè</v>
          </cell>
          <cell r="D224" t="str">
            <v>TB</v>
          </cell>
          <cell r="E224">
            <v>0</v>
          </cell>
          <cell r="F224">
            <v>0</v>
          </cell>
          <cell r="G224">
            <v>0</v>
          </cell>
          <cell r="H224">
            <v>0</v>
          </cell>
          <cell r="I224">
            <v>0</v>
          </cell>
          <cell r="J224">
            <v>64000000</v>
          </cell>
        </row>
        <row r="225">
          <cell r="C225" t="str">
            <v xml:space="preserve">8. Cäc BTCT (35x35)cm </v>
          </cell>
          <cell r="D225" t="str">
            <v>md</v>
          </cell>
          <cell r="E225">
            <v>288</v>
          </cell>
          <cell r="F225">
            <v>0</v>
          </cell>
          <cell r="G225">
            <v>0</v>
          </cell>
          <cell r="H225">
            <v>0</v>
          </cell>
          <cell r="I225">
            <v>400000</v>
          </cell>
          <cell r="J225">
            <v>115200000</v>
          </cell>
        </row>
        <row r="226">
          <cell r="C226" t="str">
            <v>9. H¹ng môc kh¸c</v>
          </cell>
          <cell r="D226" t="str">
            <v>TB</v>
          </cell>
          <cell r="E226">
            <v>0</v>
          </cell>
          <cell r="F226">
            <v>0</v>
          </cell>
          <cell r="G226">
            <v>0</v>
          </cell>
          <cell r="H226">
            <v>0</v>
          </cell>
          <cell r="I226">
            <v>0</v>
          </cell>
          <cell r="J226">
            <v>44000000</v>
          </cell>
        </row>
        <row r="227">
          <cell r="C227" t="str">
            <v>§¾p ®Êt ®ª quai</v>
          </cell>
          <cell r="D227" t="str">
            <v>m3</v>
          </cell>
          <cell r="E227">
            <v>85.6</v>
          </cell>
          <cell r="F227">
            <v>0</v>
          </cell>
          <cell r="G227">
            <v>29528.04</v>
          </cell>
          <cell r="H227">
            <v>0</v>
          </cell>
          <cell r="I227">
            <v>137828.35964320746</v>
          </cell>
          <cell r="J227">
            <v>11798107.585458558</v>
          </cell>
        </row>
        <row r="228">
          <cell r="C228" t="str">
            <v>M¸y b¬m n­íc</v>
          </cell>
          <cell r="D228" t="str">
            <v>Ca</v>
          </cell>
          <cell r="E228">
            <v>45</v>
          </cell>
          <cell r="F228">
            <v>0</v>
          </cell>
          <cell r="G228">
            <v>0</v>
          </cell>
          <cell r="H228">
            <v>466499</v>
          </cell>
          <cell r="I228">
            <v>625657.55711489427</v>
          </cell>
          <cell r="J228">
            <v>28154590.070170242</v>
          </cell>
        </row>
        <row r="229">
          <cell r="C229" t="str">
            <v>Mua vµ l¾p ®Æt biÓn b¸o ®­êng bé</v>
          </cell>
          <cell r="D229" t="str">
            <v>Bé</v>
          </cell>
          <cell r="E229">
            <v>4</v>
          </cell>
          <cell r="F229">
            <v>594310.03418620001</v>
          </cell>
          <cell r="G229">
            <v>9170.9856</v>
          </cell>
          <cell r="H229">
            <v>2246.2963200000004</v>
          </cell>
          <cell r="I229">
            <v>860000</v>
          </cell>
          <cell r="J229">
            <v>3440000</v>
          </cell>
        </row>
        <row r="230">
          <cell r="C230" t="str">
            <v>10. Ph¸ dì cÇu cò</v>
          </cell>
          <cell r="D230">
            <v>0</v>
          </cell>
          <cell r="E230">
            <v>0</v>
          </cell>
          <cell r="F230">
            <v>0</v>
          </cell>
          <cell r="G230">
            <v>0</v>
          </cell>
          <cell r="H230">
            <v>0</v>
          </cell>
          <cell r="I230">
            <v>0</v>
          </cell>
          <cell r="J230">
            <v>24667345.144283161</v>
          </cell>
        </row>
        <row r="231">
          <cell r="C231" t="str">
            <v>§Ëp bá bª t«ng cÇu cò</v>
          </cell>
          <cell r="D231" t="str">
            <v>m3</v>
          </cell>
          <cell r="E231">
            <v>43.06</v>
          </cell>
          <cell r="F231">
            <v>0</v>
          </cell>
          <cell r="G231">
            <v>68671.7</v>
          </cell>
          <cell r="H231">
            <v>0</v>
          </cell>
          <cell r="I231">
            <v>267116.37946255063</v>
          </cell>
          <cell r="J231">
            <v>11502031.29965743</v>
          </cell>
        </row>
        <row r="232">
          <cell r="C232" t="str">
            <v>§Ëp bá ®¸ héc x©y cò</v>
          </cell>
          <cell r="D232" t="str">
            <v>m3</v>
          </cell>
          <cell r="E232">
            <v>152.4</v>
          </cell>
          <cell r="F232">
            <v>0</v>
          </cell>
          <cell r="G232">
            <v>22208.720000000001</v>
          </cell>
          <cell r="H232">
            <v>0</v>
          </cell>
          <cell r="I232">
            <v>86386.573783633401</v>
          </cell>
          <cell r="J232">
            <v>13165313.84462573</v>
          </cell>
        </row>
        <row r="233">
          <cell r="C233" t="str">
            <v>11. TuyÕn tr¸nh</v>
          </cell>
          <cell r="D233">
            <v>0</v>
          </cell>
          <cell r="E233">
            <v>0</v>
          </cell>
          <cell r="F233">
            <v>0</v>
          </cell>
          <cell r="G233">
            <v>0</v>
          </cell>
          <cell r="H233">
            <v>0</v>
          </cell>
          <cell r="I233">
            <v>0</v>
          </cell>
          <cell r="J233">
            <v>171339941.4012579</v>
          </cell>
        </row>
        <row r="234">
          <cell r="C234" t="str">
            <v>DÇm I500 lµm cÇu t¹m</v>
          </cell>
          <cell r="D234" t="str">
            <v>TÊn</v>
          </cell>
          <cell r="E234">
            <v>7.5359999999999996</v>
          </cell>
          <cell r="F234">
            <v>999886.30761904758</v>
          </cell>
          <cell r="G234">
            <v>346912.49600000004</v>
          </cell>
          <cell r="H234">
            <v>446151.53</v>
          </cell>
          <cell r="I234">
            <v>3623924.8854130441</v>
          </cell>
          <cell r="J234">
            <v>27309897.936472699</v>
          </cell>
        </row>
        <row r="235">
          <cell r="C235" t="str">
            <v>L¾p dùng vµ th¸o dì cÇu t¹m</v>
          </cell>
          <cell r="D235" t="str">
            <v>TÊn</v>
          </cell>
          <cell r="E235">
            <v>7.5359999999999996</v>
          </cell>
          <cell r="F235">
            <v>278999.99999999994</v>
          </cell>
          <cell r="G235">
            <v>218652</v>
          </cell>
          <cell r="H235">
            <v>543277.45000000007</v>
          </cell>
          <cell r="I235">
            <v>2200391.9957527202</v>
          </cell>
          <cell r="J235">
            <v>16582154.079992497</v>
          </cell>
        </row>
        <row r="236">
          <cell r="C236" t="str">
            <v>L¾p ®Æt vµ th¸o dì rä ®¸</v>
          </cell>
          <cell r="D236" t="str">
            <v>Rä</v>
          </cell>
          <cell r="E236">
            <v>80</v>
          </cell>
          <cell r="F236">
            <v>167311.23357142857</v>
          </cell>
          <cell r="G236">
            <v>63119.520000000004</v>
          </cell>
          <cell r="H236">
            <v>0</v>
          </cell>
          <cell r="I236">
            <v>498735.7040999615</v>
          </cell>
          <cell r="J236">
            <v>39898856.327996917</v>
          </cell>
        </row>
        <row r="237">
          <cell r="C237" t="str">
            <v xml:space="preserve">§¾p ®Êt nÒn ®­êng </v>
          </cell>
          <cell r="D237" t="str">
            <v>m3</v>
          </cell>
          <cell r="E237">
            <v>1015.5</v>
          </cell>
          <cell r="F237">
            <v>5714.2857142857138</v>
          </cell>
          <cell r="G237">
            <v>6287.7246742857133</v>
          </cell>
          <cell r="H237">
            <v>16215.547368</v>
          </cell>
          <cell r="I237">
            <v>60797.097711059716</v>
          </cell>
          <cell r="J237">
            <v>61739452.725581139</v>
          </cell>
        </row>
        <row r="238">
          <cell r="C238" t="str">
            <v>Mãng cÊp phèi ®¸ d¨m lo¹i 1</v>
          </cell>
          <cell r="D238" t="str">
            <v>m3</v>
          </cell>
          <cell r="E238">
            <v>100.8</v>
          </cell>
          <cell r="F238">
            <v>211603.89028571427</v>
          </cell>
          <cell r="G238">
            <v>675.13600000000008</v>
          </cell>
          <cell r="H238">
            <v>7602.8820839999989</v>
          </cell>
          <cell r="I238">
            <v>256047.42392078004</v>
          </cell>
          <cell r="J238">
            <v>25809580.331214629</v>
          </cell>
        </row>
        <row r="239">
          <cell r="C239" t="str">
            <v>cÇu ®µ g©n km401+714.2</v>
          </cell>
          <cell r="D239">
            <v>0</v>
          </cell>
          <cell r="E239">
            <v>0</v>
          </cell>
          <cell r="F239">
            <v>0</v>
          </cell>
          <cell r="G239">
            <v>0</v>
          </cell>
          <cell r="H239">
            <v>0</v>
          </cell>
          <cell r="I239">
            <v>0</v>
          </cell>
          <cell r="J239">
            <v>1732650642.6747282</v>
          </cell>
        </row>
        <row r="240">
          <cell r="C240" t="str">
            <v>1. DÇm BTCT th­êng L=18m</v>
          </cell>
          <cell r="D240" t="str">
            <v>m3</v>
          </cell>
          <cell r="E240">
            <v>152.4</v>
          </cell>
          <cell r="F240">
            <v>0</v>
          </cell>
          <cell r="G240">
            <v>22208.720000000001</v>
          </cell>
          <cell r="H240">
            <v>0</v>
          </cell>
          <cell r="I240">
            <v>86386.573783633401</v>
          </cell>
          <cell r="J240">
            <v>371000000</v>
          </cell>
        </row>
        <row r="241">
          <cell r="C241" t="str">
            <v>DÇm BTCT th­êng L=18m</v>
          </cell>
          <cell r="D241" t="str">
            <v>DÇm</v>
          </cell>
          <cell r="E241">
            <v>5</v>
          </cell>
          <cell r="F241" t="e">
            <v>#N/A</v>
          </cell>
          <cell r="G241" t="e">
            <v>#N/A</v>
          </cell>
          <cell r="H241" t="e">
            <v>#N/A</v>
          </cell>
          <cell r="I241">
            <v>50000000</v>
          </cell>
          <cell r="J241">
            <v>250000000</v>
          </cell>
        </row>
        <row r="242">
          <cell r="C242" t="str">
            <v>Lao l¾p dÇm BTCT th­êng  L=18m</v>
          </cell>
          <cell r="D242" t="str">
            <v>DÇm</v>
          </cell>
          <cell r="E242">
            <v>5</v>
          </cell>
          <cell r="F242" t="e">
            <v>#N/A</v>
          </cell>
          <cell r="G242" t="e">
            <v>#N/A</v>
          </cell>
          <cell r="H242" t="e">
            <v>#N/A</v>
          </cell>
          <cell r="I242">
            <v>20000000</v>
          </cell>
          <cell r="J242">
            <v>100000000</v>
          </cell>
        </row>
        <row r="243">
          <cell r="C243" t="str">
            <v>Mua vµ l¾p ®Æt gèi cÇu b»ng cao su</v>
          </cell>
          <cell r="D243" t="str">
            <v>Gèi</v>
          </cell>
          <cell r="E243">
            <v>10</v>
          </cell>
          <cell r="F243">
            <v>1581785.4</v>
          </cell>
          <cell r="G243">
            <v>30683.100000000002</v>
          </cell>
          <cell r="H243">
            <v>0</v>
          </cell>
          <cell r="I243">
            <v>2100000</v>
          </cell>
          <cell r="J243">
            <v>21000000</v>
          </cell>
        </row>
        <row r="244">
          <cell r="C244" t="str">
            <v>2. Líp phñ mÆt cÇu</v>
          </cell>
          <cell r="D244">
            <v>0</v>
          </cell>
          <cell r="E244">
            <v>0</v>
          </cell>
          <cell r="F244">
            <v>0</v>
          </cell>
          <cell r="G244">
            <v>0</v>
          </cell>
          <cell r="H244">
            <v>0</v>
          </cell>
          <cell r="I244">
            <v>0</v>
          </cell>
          <cell r="J244">
            <v>32407147.730140436</v>
          </cell>
        </row>
        <row r="245">
          <cell r="C245" t="str">
            <v>Bª t«ng t¹o dèc M300</v>
          </cell>
          <cell r="D245" t="str">
            <v>m3</v>
          </cell>
          <cell r="E245">
            <v>14.4</v>
          </cell>
          <cell r="F245">
            <v>574369.22931885719</v>
          </cell>
          <cell r="G245">
            <v>40910.799999999996</v>
          </cell>
          <cell r="H245">
            <v>12642.59325</v>
          </cell>
          <cell r="I245">
            <v>983321.19550532626</v>
          </cell>
          <cell r="J245">
            <v>14159825.215276698</v>
          </cell>
        </row>
        <row r="246">
          <cell r="C246" t="str">
            <v>BTN h¹t mÞn dµy 5cm</v>
          </cell>
          <cell r="D246" t="str">
            <v>m2</v>
          </cell>
          <cell r="E246">
            <v>144</v>
          </cell>
          <cell r="F246">
            <v>42468.434871299731</v>
          </cell>
          <cell r="G246">
            <v>329.74254000000002</v>
          </cell>
          <cell r="H246">
            <v>2021.9958464000001</v>
          </cell>
          <cell r="I246">
            <v>57176.14270663201</v>
          </cell>
          <cell r="J246">
            <v>8233364.5497550098</v>
          </cell>
        </row>
        <row r="247">
          <cell r="C247" t="str">
            <v>Cèt thÐp c¸c lo¹i</v>
          </cell>
          <cell r="D247" t="str">
            <v>TÊn</v>
          </cell>
          <cell r="E247">
            <v>1.44</v>
          </cell>
          <cell r="F247">
            <v>4911215.3371428577</v>
          </cell>
          <cell r="G247">
            <v>159406.01</v>
          </cell>
          <cell r="H247">
            <v>99583.053999999989</v>
          </cell>
          <cell r="I247">
            <v>6954137.4757699519</v>
          </cell>
          <cell r="J247">
            <v>10013957.96510873</v>
          </cell>
        </row>
        <row r="248">
          <cell r="C248" t="str">
            <v>3. Lan can tay vÞn b»ng BTCT</v>
          </cell>
          <cell r="D248" t="str">
            <v>md</v>
          </cell>
          <cell r="E248">
            <v>60.36</v>
          </cell>
          <cell r="F248">
            <v>0</v>
          </cell>
          <cell r="G248">
            <v>0</v>
          </cell>
          <cell r="H248">
            <v>0</v>
          </cell>
          <cell r="I248">
            <v>450000</v>
          </cell>
          <cell r="J248">
            <v>27162000</v>
          </cell>
        </row>
        <row r="249">
          <cell r="C249" t="str">
            <v>4. B¶n dÉn KT(300x220x20)cm</v>
          </cell>
          <cell r="D249" t="str">
            <v>b¶n</v>
          </cell>
          <cell r="E249">
            <v>8</v>
          </cell>
          <cell r="F249">
            <v>0</v>
          </cell>
          <cell r="G249">
            <v>0</v>
          </cell>
          <cell r="H249">
            <v>0</v>
          </cell>
          <cell r="I249">
            <v>2200000</v>
          </cell>
          <cell r="J249">
            <v>17600000</v>
          </cell>
        </row>
        <row r="250">
          <cell r="C250" t="str">
            <v>5. Khe co d·n cao su</v>
          </cell>
          <cell r="D250" t="str">
            <v>md</v>
          </cell>
          <cell r="E250">
            <v>16</v>
          </cell>
          <cell r="F250">
            <v>0</v>
          </cell>
          <cell r="G250">
            <v>0</v>
          </cell>
          <cell r="H250">
            <v>0</v>
          </cell>
          <cell r="I250">
            <v>2500000</v>
          </cell>
          <cell r="J250">
            <v>40000000</v>
          </cell>
        </row>
        <row r="251">
          <cell r="C251" t="str">
            <v>6. T­êng hé lan mÒm</v>
          </cell>
          <cell r="D251" t="str">
            <v>md</v>
          </cell>
          <cell r="E251">
            <v>40</v>
          </cell>
          <cell r="F251">
            <v>0</v>
          </cell>
          <cell r="G251">
            <v>0</v>
          </cell>
          <cell r="H251">
            <v>0</v>
          </cell>
          <cell r="I251">
            <v>450000</v>
          </cell>
          <cell r="J251">
            <v>18000000</v>
          </cell>
        </row>
        <row r="252">
          <cell r="C252" t="str">
            <v>7. Mè cÇu</v>
          </cell>
          <cell r="D252">
            <v>0</v>
          </cell>
          <cell r="E252">
            <v>0</v>
          </cell>
          <cell r="F252">
            <v>0</v>
          </cell>
          <cell r="G252">
            <v>0</v>
          </cell>
          <cell r="H252">
            <v>0</v>
          </cell>
          <cell r="I252">
            <v>0</v>
          </cell>
          <cell r="J252">
            <v>908724718.61787379</v>
          </cell>
        </row>
        <row r="253">
          <cell r="C253" t="str">
            <v>Bª t«ng M300</v>
          </cell>
          <cell r="D253" t="str">
            <v>m3</v>
          </cell>
          <cell r="E253">
            <v>308.48</v>
          </cell>
          <cell r="F253">
            <v>563323.6672165714</v>
          </cell>
          <cell r="G253">
            <v>83931.68</v>
          </cell>
          <cell r="H253">
            <v>50524.219980000002</v>
          </cell>
          <cell r="I253">
            <v>1211661.7359944407</v>
          </cell>
          <cell r="J253">
            <v>373773412.31956512</v>
          </cell>
        </row>
        <row r="254">
          <cell r="C254" t="str">
            <v>Bª t«ng M250</v>
          </cell>
          <cell r="D254" t="str">
            <v>m3</v>
          </cell>
          <cell r="E254">
            <v>59.04</v>
          </cell>
          <cell r="F254">
            <v>467896.36724971433</v>
          </cell>
          <cell r="G254">
            <v>44651.040000000001</v>
          </cell>
          <cell r="H254">
            <v>50524.219980000002</v>
          </cell>
          <cell r="I254">
            <v>913830.47055423819</v>
          </cell>
          <cell r="J254">
            <v>53952550.981522225</v>
          </cell>
        </row>
        <row r="255">
          <cell r="C255" t="str">
            <v>Bª t«ng lãt mãng M100 ®¸ 4x6</v>
          </cell>
          <cell r="D255" t="str">
            <v>m3</v>
          </cell>
          <cell r="E255">
            <v>7.36</v>
          </cell>
          <cell r="F255">
            <v>261846.0050055357</v>
          </cell>
          <cell r="G255">
            <v>22898.699999999997</v>
          </cell>
          <cell r="H255">
            <v>12040.565000000001</v>
          </cell>
          <cell r="I255">
            <v>476409.41943829454</v>
          </cell>
          <cell r="J255">
            <v>3506373.3270658478</v>
          </cell>
        </row>
        <row r="256">
          <cell r="C256" t="str">
            <v>Cèt thÐp c¸c lo¹i</v>
          </cell>
          <cell r="D256" t="str">
            <v>TÊn</v>
          </cell>
          <cell r="E256">
            <v>25.73</v>
          </cell>
          <cell r="F256">
            <v>4932735.3371428577</v>
          </cell>
          <cell r="G256">
            <v>179831.68000000002</v>
          </cell>
          <cell r="H256">
            <v>210581.53</v>
          </cell>
          <cell r="I256">
            <v>7224454.8297665929</v>
          </cell>
          <cell r="J256">
            <v>185885222.76989445</v>
          </cell>
        </row>
        <row r="257">
          <cell r="C257" t="str">
            <v>§¸ héc x©y tø nãn M100</v>
          </cell>
          <cell r="D257" t="str">
            <v>m3</v>
          </cell>
          <cell r="E257">
            <v>59.35</v>
          </cell>
          <cell r="F257">
            <v>278810.8254982286</v>
          </cell>
          <cell r="G257">
            <v>35358.619999999995</v>
          </cell>
          <cell r="H257">
            <v>0</v>
          </cell>
          <cell r="I257">
            <v>488783.70716064883</v>
          </cell>
          <cell r="J257">
            <v>29009313.01998451</v>
          </cell>
        </row>
        <row r="258">
          <cell r="C258" t="str">
            <v>§¸ héc x©y taluy v÷a M100</v>
          </cell>
          <cell r="D258" t="str">
            <v>m3</v>
          </cell>
          <cell r="E258">
            <v>103.13</v>
          </cell>
          <cell r="F258">
            <v>248531.96105274287</v>
          </cell>
          <cell r="G258">
            <v>31998.09</v>
          </cell>
          <cell r="H258">
            <v>0</v>
          </cell>
          <cell r="I258">
            <v>437566.59880956577</v>
          </cell>
          <cell r="J258">
            <v>45126243.335230514</v>
          </cell>
        </row>
        <row r="259">
          <cell r="C259" t="str">
            <v>§¸ héc x©y mãng, ch©n khay M100</v>
          </cell>
          <cell r="D259" t="str">
            <v>m3</v>
          </cell>
          <cell r="E259">
            <v>74.22</v>
          </cell>
          <cell r="F259">
            <v>248531.96105274287</v>
          </cell>
          <cell r="G259">
            <v>27907.01</v>
          </cell>
          <cell r="H259">
            <v>0</v>
          </cell>
          <cell r="I259">
            <v>421653.28258626495</v>
          </cell>
          <cell r="J259">
            <v>31295106.633552585</v>
          </cell>
        </row>
        <row r="260">
          <cell r="C260" t="str">
            <v xml:space="preserve">D¨m s¹n ®Öm </v>
          </cell>
          <cell r="D260" t="str">
            <v>m3</v>
          </cell>
          <cell r="E260">
            <v>83.19</v>
          </cell>
          <cell r="F260">
            <v>135855.41509523807</v>
          </cell>
          <cell r="G260">
            <v>30115.26</v>
          </cell>
          <cell r="H260">
            <v>0</v>
          </cell>
          <cell r="I260">
            <v>288292.40124649595</v>
          </cell>
          <cell r="J260">
            <v>23983044.859695997</v>
          </cell>
        </row>
        <row r="261">
          <cell r="C261" t="str">
            <v xml:space="preserve">§µo mãng ®Êt cÊp 3 </v>
          </cell>
          <cell r="D261" t="str">
            <v>m3</v>
          </cell>
          <cell r="E261">
            <v>1201</v>
          </cell>
          <cell r="F261">
            <v>0</v>
          </cell>
          <cell r="G261">
            <v>5890.0582800000002</v>
          </cell>
          <cell r="H261">
            <v>2404.6233119999997</v>
          </cell>
          <cell r="I261">
            <v>26458.435658106639</v>
          </cell>
          <cell r="J261">
            <v>31776581.225386072</v>
          </cell>
        </row>
        <row r="262">
          <cell r="C262" t="str">
            <v>§¾p ®Êt cÊp 3</v>
          </cell>
          <cell r="D262" t="str">
            <v>m3</v>
          </cell>
          <cell r="E262">
            <v>1476.91</v>
          </cell>
          <cell r="F262">
            <v>0</v>
          </cell>
          <cell r="G262">
            <v>9298.26</v>
          </cell>
          <cell r="H262">
            <v>0</v>
          </cell>
          <cell r="I262">
            <v>36167.992732107356</v>
          </cell>
          <cell r="J262">
            <v>53416870.145976678</v>
          </cell>
        </row>
        <row r="263">
          <cell r="C263" t="str">
            <v>Thi c«ng mè</v>
          </cell>
          <cell r="D263" t="str">
            <v>TB</v>
          </cell>
          <cell r="E263">
            <v>0</v>
          </cell>
          <cell r="F263">
            <v>0</v>
          </cell>
          <cell r="G263">
            <v>0</v>
          </cell>
          <cell r="H263">
            <v>0</v>
          </cell>
          <cell r="I263">
            <v>0</v>
          </cell>
          <cell r="J263">
            <v>77000000</v>
          </cell>
        </row>
        <row r="264">
          <cell r="C264" t="str">
            <v xml:space="preserve">8. Cäc BTCT (35x35)cm </v>
          </cell>
          <cell r="D264" t="str">
            <v>md</v>
          </cell>
          <cell r="E264">
            <v>0</v>
          </cell>
          <cell r="F264">
            <v>0</v>
          </cell>
          <cell r="G264">
            <v>0</v>
          </cell>
          <cell r="H264">
            <v>0</v>
          </cell>
          <cell r="I264">
            <v>400000</v>
          </cell>
          <cell r="J264">
            <v>0</v>
          </cell>
        </row>
        <row r="265">
          <cell r="C265" t="str">
            <v>9. Ph¸ dì cÇu cò</v>
          </cell>
          <cell r="D265">
            <v>0</v>
          </cell>
          <cell r="E265">
            <v>0</v>
          </cell>
          <cell r="F265">
            <v>0</v>
          </cell>
          <cell r="G265">
            <v>0</v>
          </cell>
          <cell r="H265">
            <v>0</v>
          </cell>
          <cell r="I265">
            <v>0</v>
          </cell>
          <cell r="J265">
            <v>39762432.747345254</v>
          </cell>
        </row>
        <row r="266">
          <cell r="C266" t="str">
            <v>§Ëp bá bª t«ng cÇu cò</v>
          </cell>
          <cell r="D266" t="str">
            <v>m3</v>
          </cell>
          <cell r="E266">
            <v>96.03</v>
          </cell>
          <cell r="F266">
            <v>0</v>
          </cell>
          <cell r="G266">
            <v>68671.7</v>
          </cell>
          <cell r="H266">
            <v>0</v>
          </cell>
          <cell r="I266">
            <v>267116.37946255063</v>
          </cell>
          <cell r="J266">
            <v>25651185.919788737</v>
          </cell>
        </row>
        <row r="267">
          <cell r="C267" t="str">
            <v>§Ëp bá ®¸ héc x©y cò</v>
          </cell>
          <cell r="D267" t="str">
            <v>m3</v>
          </cell>
          <cell r="E267">
            <v>163.35</v>
          </cell>
          <cell r="F267">
            <v>0</v>
          </cell>
          <cell r="G267">
            <v>22208.720000000001</v>
          </cell>
          <cell r="H267">
            <v>0</v>
          </cell>
          <cell r="I267">
            <v>86386.573783633401</v>
          </cell>
          <cell r="J267">
            <v>14111246.827556515</v>
          </cell>
        </row>
        <row r="268">
          <cell r="C268" t="str">
            <v>10. H¹ng môc kh¸c</v>
          </cell>
          <cell r="D268" t="str">
            <v>TB</v>
          </cell>
          <cell r="E268">
            <v>3150</v>
          </cell>
          <cell r="F268">
            <v>5714.2857142857138</v>
          </cell>
          <cell r="G268">
            <v>6287.7246742857133</v>
          </cell>
          <cell r="H268">
            <v>16215.547368</v>
          </cell>
          <cell r="I268">
            <v>0</v>
          </cell>
          <cell r="J268">
            <v>60000000</v>
          </cell>
        </row>
        <row r="269">
          <cell r="C269" t="str">
            <v>§¾p ®Êt ®ª quai</v>
          </cell>
          <cell r="D269" t="str">
            <v>m3</v>
          </cell>
          <cell r="E269">
            <v>120</v>
          </cell>
          <cell r="F269">
            <v>0</v>
          </cell>
          <cell r="G269">
            <v>29528.04</v>
          </cell>
          <cell r="H269">
            <v>0</v>
          </cell>
          <cell r="I269">
            <v>137828.35964320746</v>
          </cell>
          <cell r="J269">
            <v>16539403.157184895</v>
          </cell>
        </row>
        <row r="270">
          <cell r="C270" t="str">
            <v>M¸y b¬m n­íc</v>
          </cell>
          <cell r="D270" t="str">
            <v>Ca</v>
          </cell>
          <cell r="E270">
            <v>54</v>
          </cell>
          <cell r="F270">
            <v>0</v>
          </cell>
          <cell r="G270">
            <v>0</v>
          </cell>
          <cell r="H270">
            <v>466499</v>
          </cell>
          <cell r="I270">
            <v>625657.55711489427</v>
          </cell>
          <cell r="J270">
            <v>33785508.084204294</v>
          </cell>
        </row>
        <row r="271">
          <cell r="C271" t="str">
            <v>Mua vµ l¾p ®Æt biÓn b¸o ®­êng bé</v>
          </cell>
          <cell r="D271" t="str">
            <v>Bé</v>
          </cell>
          <cell r="E271">
            <v>4</v>
          </cell>
          <cell r="F271">
            <v>594310.03418620001</v>
          </cell>
          <cell r="G271">
            <v>9170.9856</v>
          </cell>
          <cell r="H271">
            <v>2246.2963200000004</v>
          </cell>
          <cell r="I271">
            <v>860000</v>
          </cell>
          <cell r="J271">
            <v>3440000</v>
          </cell>
        </row>
        <row r="272">
          <cell r="C272" t="str">
            <v>11. TuyÕn tr¸nh</v>
          </cell>
          <cell r="D272">
            <v>0</v>
          </cell>
          <cell r="E272">
            <v>0</v>
          </cell>
          <cell r="F272">
            <v>0</v>
          </cell>
          <cell r="G272">
            <v>0</v>
          </cell>
          <cell r="H272">
            <v>0</v>
          </cell>
          <cell r="I272">
            <v>0</v>
          </cell>
          <cell r="J272">
            <v>217994343.57936862</v>
          </cell>
        </row>
        <row r="273">
          <cell r="C273" t="str">
            <v>DÇm I500 lµm cÇu t¹m</v>
          </cell>
          <cell r="D273" t="str">
            <v>TÊn</v>
          </cell>
          <cell r="E273">
            <v>7.5359999999999996</v>
          </cell>
          <cell r="F273">
            <v>999886.30761904758</v>
          </cell>
          <cell r="G273">
            <v>346912.49600000004</v>
          </cell>
          <cell r="H273">
            <v>446151.53</v>
          </cell>
          <cell r="I273">
            <v>3623924.8854130441</v>
          </cell>
          <cell r="J273">
            <v>27309897.936472699</v>
          </cell>
        </row>
        <row r="274">
          <cell r="C274" t="str">
            <v>L¾p dùng vµ th¸o dì cÇu t¹m</v>
          </cell>
          <cell r="D274" t="str">
            <v>TÊn</v>
          </cell>
          <cell r="E274">
            <v>7.5359999999999996</v>
          </cell>
          <cell r="F274">
            <v>278999.99999999994</v>
          </cell>
          <cell r="G274">
            <v>218652</v>
          </cell>
          <cell r="H274">
            <v>543277.45000000007</v>
          </cell>
          <cell r="I274">
            <v>2200391.9957527202</v>
          </cell>
          <cell r="J274">
            <v>16582154.079992497</v>
          </cell>
        </row>
        <row r="275">
          <cell r="C275" t="str">
            <v>L¾p ®Æt vµ th¸o dì rä ®¸</v>
          </cell>
          <cell r="D275" t="str">
            <v>Rä</v>
          </cell>
          <cell r="E275">
            <v>80</v>
          </cell>
          <cell r="F275">
            <v>167311.23357142857</v>
          </cell>
          <cell r="G275">
            <v>63119.520000000004</v>
          </cell>
          <cell r="H275">
            <v>0</v>
          </cell>
          <cell r="I275">
            <v>498735.7040999615</v>
          </cell>
          <cell r="J275">
            <v>39898856.327996917</v>
          </cell>
        </row>
        <row r="276">
          <cell r="C276" t="str">
            <v xml:space="preserve">§¾p ®Êt nÒn ®­êng </v>
          </cell>
          <cell r="D276" t="str">
            <v>m3</v>
          </cell>
          <cell r="E276">
            <v>1512.5</v>
          </cell>
          <cell r="F276">
            <v>5714.2857142857138</v>
          </cell>
          <cell r="G276">
            <v>6287.7246742857133</v>
          </cell>
          <cell r="H276">
            <v>16215.547368</v>
          </cell>
          <cell r="I276">
            <v>60797.097711059716</v>
          </cell>
          <cell r="J276">
            <v>91955610.287977815</v>
          </cell>
        </row>
        <row r="277">
          <cell r="C277" t="str">
            <v>Mãng cÊp phèi ®¸ d¨m lo¹i 1</v>
          </cell>
          <cell r="D277" t="str">
            <v>m3</v>
          </cell>
          <cell r="E277">
            <v>165</v>
          </cell>
          <cell r="F277">
            <v>211603.89028571427</v>
          </cell>
          <cell r="G277">
            <v>675.13600000000008</v>
          </cell>
          <cell r="H277">
            <v>7602.8820839999989</v>
          </cell>
          <cell r="I277">
            <v>256047.42392078004</v>
          </cell>
          <cell r="J277">
            <v>42247824.94692871</v>
          </cell>
        </row>
        <row r="278">
          <cell r="C278" t="str">
            <v>cÇu c©y b­ëi km402+955.62</v>
          </cell>
          <cell r="D278">
            <v>0</v>
          </cell>
          <cell r="E278">
            <v>0</v>
          </cell>
          <cell r="F278">
            <v>0</v>
          </cell>
          <cell r="G278">
            <v>0</v>
          </cell>
          <cell r="H278">
            <v>0</v>
          </cell>
          <cell r="I278">
            <v>0</v>
          </cell>
          <cell r="J278">
            <v>1687268738.1014953</v>
          </cell>
        </row>
        <row r="279">
          <cell r="C279" t="str">
            <v>1. DÇm BTCT th­êng L=12m</v>
          </cell>
          <cell r="D279">
            <v>0</v>
          </cell>
          <cell r="E279">
            <v>0</v>
          </cell>
          <cell r="F279">
            <v>0</v>
          </cell>
          <cell r="G279">
            <v>0</v>
          </cell>
          <cell r="H279">
            <v>0</v>
          </cell>
          <cell r="I279">
            <v>0</v>
          </cell>
          <cell r="J279">
            <v>271000000</v>
          </cell>
        </row>
        <row r="280">
          <cell r="C280" t="str">
            <v>DÇm BTCT th­êng L=12m</v>
          </cell>
          <cell r="D280" t="str">
            <v>DÇm</v>
          </cell>
          <cell r="E280">
            <v>5</v>
          </cell>
          <cell r="F280" t="e">
            <v>#N/A</v>
          </cell>
          <cell r="G280" t="e">
            <v>#N/A</v>
          </cell>
          <cell r="H280" t="e">
            <v>#N/A</v>
          </cell>
          <cell r="I280">
            <v>35000000</v>
          </cell>
          <cell r="J280">
            <v>175000000</v>
          </cell>
        </row>
        <row r="281">
          <cell r="C281" t="str">
            <v>Lao l¾p dÇm BTCT L=12m</v>
          </cell>
          <cell r="D281" t="str">
            <v>DÇm</v>
          </cell>
          <cell r="E281">
            <v>5</v>
          </cell>
          <cell r="F281" t="e">
            <v>#N/A</v>
          </cell>
          <cell r="G281" t="e">
            <v>#N/A</v>
          </cell>
          <cell r="H281" t="e">
            <v>#N/A</v>
          </cell>
          <cell r="I281">
            <v>15000000</v>
          </cell>
          <cell r="J281">
            <v>75000000</v>
          </cell>
        </row>
        <row r="282">
          <cell r="C282" t="str">
            <v>Mua vµ l¾p ®Æt gèi cÇu b»ng cao su</v>
          </cell>
          <cell r="D282" t="str">
            <v>Gèi</v>
          </cell>
          <cell r="E282">
            <v>10</v>
          </cell>
          <cell r="F282">
            <v>1581785.4</v>
          </cell>
          <cell r="G282">
            <v>30683.100000000002</v>
          </cell>
          <cell r="H282">
            <v>0</v>
          </cell>
          <cell r="I282">
            <v>2100000</v>
          </cell>
          <cell r="J282">
            <v>21000000</v>
          </cell>
        </row>
        <row r="283">
          <cell r="C283" t="str">
            <v>2. Líp phñ mÆt cÇu</v>
          </cell>
          <cell r="D283">
            <v>0</v>
          </cell>
          <cell r="E283">
            <v>0</v>
          </cell>
          <cell r="F283">
            <v>0</v>
          </cell>
          <cell r="G283">
            <v>0</v>
          </cell>
          <cell r="H283">
            <v>0</v>
          </cell>
          <cell r="I283">
            <v>0</v>
          </cell>
          <cell r="J283">
            <v>21604765.15342696</v>
          </cell>
        </row>
        <row r="284">
          <cell r="C284" t="str">
            <v>Bª t«ng t¹o dèc M300</v>
          </cell>
          <cell r="D284" t="str">
            <v>m3</v>
          </cell>
          <cell r="E284">
            <v>9.6</v>
          </cell>
          <cell r="F284">
            <v>574369.22931885719</v>
          </cell>
          <cell r="G284">
            <v>40910.799999999996</v>
          </cell>
          <cell r="H284">
            <v>12642.59325</v>
          </cell>
          <cell r="I284">
            <v>983321.19550532626</v>
          </cell>
          <cell r="J284">
            <v>9439883.4768511318</v>
          </cell>
        </row>
        <row r="285">
          <cell r="C285" t="str">
            <v>BTN h¹t mÞn dµy 5cm</v>
          </cell>
          <cell r="D285" t="str">
            <v>m2</v>
          </cell>
          <cell r="E285">
            <v>96</v>
          </cell>
          <cell r="F285">
            <v>42468.434871299731</v>
          </cell>
          <cell r="G285">
            <v>329.74254000000002</v>
          </cell>
          <cell r="H285">
            <v>2021.9958464000001</v>
          </cell>
          <cell r="I285">
            <v>57176.14270663201</v>
          </cell>
          <cell r="J285">
            <v>5488909.6998366732</v>
          </cell>
        </row>
        <row r="286">
          <cell r="C286" t="str">
            <v>Cèt thÐp c¸c lo¹i</v>
          </cell>
          <cell r="D286" t="str">
            <v>TÊn</v>
          </cell>
          <cell r="E286">
            <v>0.96</v>
          </cell>
          <cell r="F286">
            <v>4911215.3371428577</v>
          </cell>
          <cell r="G286">
            <v>159406.01</v>
          </cell>
          <cell r="H286">
            <v>99583.053999999989</v>
          </cell>
          <cell r="I286">
            <v>6954137.4757699519</v>
          </cell>
          <cell r="J286">
            <v>6675971.9767391533</v>
          </cell>
        </row>
        <row r="287">
          <cell r="C287" t="str">
            <v>3. Lan can tay vÞn b»ng BTCT</v>
          </cell>
          <cell r="D287" t="str">
            <v>md</v>
          </cell>
          <cell r="E287">
            <v>39.6</v>
          </cell>
          <cell r="F287">
            <v>0</v>
          </cell>
          <cell r="G287">
            <v>0</v>
          </cell>
          <cell r="H287">
            <v>0</v>
          </cell>
          <cell r="I287">
            <v>450000</v>
          </cell>
          <cell r="J287">
            <v>17820000</v>
          </cell>
        </row>
        <row r="288">
          <cell r="C288" t="str">
            <v>4. B¶n dÉn KT(300x220x20)cm</v>
          </cell>
          <cell r="D288" t="str">
            <v>b¶n</v>
          </cell>
          <cell r="E288">
            <v>8</v>
          </cell>
          <cell r="F288">
            <v>0</v>
          </cell>
          <cell r="G288">
            <v>0</v>
          </cell>
          <cell r="H288">
            <v>0</v>
          </cell>
          <cell r="I288">
            <v>2200000</v>
          </cell>
          <cell r="J288">
            <v>17600000</v>
          </cell>
        </row>
        <row r="289">
          <cell r="C289" t="str">
            <v>5. Khe co d·n cao su</v>
          </cell>
          <cell r="D289" t="str">
            <v>md</v>
          </cell>
          <cell r="E289">
            <v>16</v>
          </cell>
          <cell r="F289">
            <v>0</v>
          </cell>
          <cell r="G289">
            <v>0</v>
          </cell>
          <cell r="H289">
            <v>0</v>
          </cell>
          <cell r="I289">
            <v>2500000</v>
          </cell>
          <cell r="J289">
            <v>40000000</v>
          </cell>
        </row>
        <row r="290">
          <cell r="C290" t="str">
            <v>6. T­êng hé lan mÒm</v>
          </cell>
          <cell r="D290" t="str">
            <v>md</v>
          </cell>
          <cell r="E290">
            <v>40</v>
          </cell>
          <cell r="F290">
            <v>0</v>
          </cell>
          <cell r="G290">
            <v>0</v>
          </cell>
          <cell r="H290">
            <v>0</v>
          </cell>
          <cell r="I290">
            <v>450000</v>
          </cell>
          <cell r="J290">
            <v>18000000</v>
          </cell>
        </row>
        <row r="291">
          <cell r="C291" t="str">
            <v>7. Mè cÇu</v>
          </cell>
          <cell r="D291" t="str">
            <v>TÊn</v>
          </cell>
          <cell r="E291">
            <v>28.07</v>
          </cell>
          <cell r="F291">
            <v>4932735.3371428577</v>
          </cell>
          <cell r="G291">
            <v>179831.68000000002</v>
          </cell>
          <cell r="H291">
            <v>210581.53</v>
          </cell>
          <cell r="I291">
            <v>0</v>
          </cell>
          <cell r="J291">
            <v>987945824.96535063</v>
          </cell>
        </row>
        <row r="292">
          <cell r="C292" t="str">
            <v>Bª t«ng M300</v>
          </cell>
          <cell r="D292" t="str">
            <v>m3</v>
          </cell>
          <cell r="E292">
            <v>336.57</v>
          </cell>
          <cell r="F292">
            <v>563323.6672165714</v>
          </cell>
          <cell r="G292">
            <v>83931.68</v>
          </cell>
          <cell r="H292">
            <v>50524.219980000002</v>
          </cell>
          <cell r="I292">
            <v>1211661.7359944407</v>
          </cell>
          <cell r="J292">
            <v>407808990.4836489</v>
          </cell>
        </row>
        <row r="293">
          <cell r="C293" t="str">
            <v>Bª t«ng M250</v>
          </cell>
          <cell r="D293" t="str">
            <v>m3</v>
          </cell>
          <cell r="E293">
            <v>64.44</v>
          </cell>
          <cell r="F293">
            <v>467896.36724971433</v>
          </cell>
          <cell r="G293">
            <v>44651.040000000001</v>
          </cell>
          <cell r="H293">
            <v>50524.219980000002</v>
          </cell>
          <cell r="I293">
            <v>913830.47055423819</v>
          </cell>
          <cell r="J293">
            <v>58887235.522515103</v>
          </cell>
        </row>
        <row r="294">
          <cell r="C294" t="str">
            <v>Bª t«ng lãt mãng M100 ®¸ 4x6</v>
          </cell>
          <cell r="D294" t="str">
            <v>m3</v>
          </cell>
          <cell r="E294">
            <v>9.9</v>
          </cell>
          <cell r="F294">
            <v>261846.0050055357</v>
          </cell>
          <cell r="G294">
            <v>22898.699999999997</v>
          </cell>
          <cell r="H294">
            <v>12040.565000000001</v>
          </cell>
          <cell r="I294">
            <v>476409.41943829454</v>
          </cell>
          <cell r="J294">
            <v>4716453.2524391161</v>
          </cell>
        </row>
        <row r="295">
          <cell r="C295" t="str">
            <v>Cèt thÐp c¸c lo¹i</v>
          </cell>
          <cell r="D295" t="str">
            <v>TÊn</v>
          </cell>
          <cell r="E295">
            <v>28.07</v>
          </cell>
          <cell r="F295">
            <v>4932735.3371428577</v>
          </cell>
          <cell r="G295">
            <v>179831.68000000002</v>
          </cell>
          <cell r="H295">
            <v>210581.53</v>
          </cell>
          <cell r="I295">
            <v>7224454.8297665929</v>
          </cell>
          <cell r="J295">
            <v>202790447.07154825</v>
          </cell>
        </row>
        <row r="296">
          <cell r="C296" t="str">
            <v>§¸ héc x©y tø nãn M100</v>
          </cell>
          <cell r="D296" t="str">
            <v>m3</v>
          </cell>
          <cell r="E296">
            <v>34.1</v>
          </cell>
          <cell r="F296">
            <v>278810.8254982286</v>
          </cell>
          <cell r="G296">
            <v>35358.619999999995</v>
          </cell>
          <cell r="H296">
            <v>0</v>
          </cell>
          <cell r="I296">
            <v>488783.70716064883</v>
          </cell>
          <cell r="J296">
            <v>16667524.414178126</v>
          </cell>
        </row>
        <row r="297">
          <cell r="C297" t="str">
            <v>§¸ héc x©y taluy v÷a M100</v>
          </cell>
          <cell r="D297" t="str">
            <v>m3</v>
          </cell>
          <cell r="E297">
            <v>64.5</v>
          </cell>
          <cell r="F297">
            <v>248531.96105274287</v>
          </cell>
          <cell r="G297">
            <v>31998.09</v>
          </cell>
          <cell r="H297">
            <v>0</v>
          </cell>
          <cell r="I297">
            <v>437566.59880956577</v>
          </cell>
          <cell r="J297">
            <v>28223045.62321699</v>
          </cell>
        </row>
        <row r="298">
          <cell r="C298" t="str">
            <v>§¸ héc x©y mãng, ch©n khay M100</v>
          </cell>
          <cell r="D298" t="str">
            <v>m3</v>
          </cell>
          <cell r="E298">
            <v>70.709999999999994</v>
          </cell>
          <cell r="F298">
            <v>248531.96105274287</v>
          </cell>
          <cell r="G298">
            <v>27907.01</v>
          </cell>
          <cell r="H298">
            <v>0</v>
          </cell>
          <cell r="I298">
            <v>421653.28258626495</v>
          </cell>
          <cell r="J298">
            <v>29815103.611674793</v>
          </cell>
        </row>
        <row r="299">
          <cell r="C299" t="str">
            <v xml:space="preserve">D¨m s¹n ®Öm </v>
          </cell>
          <cell r="D299" t="str">
            <v>m3</v>
          </cell>
          <cell r="E299">
            <v>44.15</v>
          </cell>
          <cell r="F299">
            <v>135855.41509523807</v>
          </cell>
          <cell r="G299">
            <v>30115.26</v>
          </cell>
          <cell r="H299">
            <v>0</v>
          </cell>
          <cell r="I299">
            <v>288292.40124649595</v>
          </cell>
          <cell r="J299">
            <v>12728109.515032796</v>
          </cell>
        </row>
        <row r="300">
          <cell r="C300" t="str">
            <v xml:space="preserve">§µo mãng ®Êt cÊp 3 </v>
          </cell>
          <cell r="D300" t="str">
            <v>m3</v>
          </cell>
          <cell r="E300">
            <v>2155.56</v>
          </cell>
          <cell r="F300">
            <v>0</v>
          </cell>
          <cell r="G300">
            <v>5890.0582800000002</v>
          </cell>
          <cell r="H300">
            <v>2404.6233119999997</v>
          </cell>
          <cell r="I300">
            <v>26458.435658106639</v>
          </cell>
          <cell r="J300">
            <v>57032745.567188345</v>
          </cell>
        </row>
        <row r="301">
          <cell r="C301" t="str">
            <v>§¾p ®Êt cÊp 3</v>
          </cell>
          <cell r="D301" t="str">
            <v>m3</v>
          </cell>
          <cell r="E301">
            <v>2357.7800000000002</v>
          </cell>
          <cell r="F301">
            <v>0</v>
          </cell>
          <cell r="G301">
            <v>9298.26</v>
          </cell>
          <cell r="H301">
            <v>0</v>
          </cell>
          <cell r="I301">
            <v>36167.992732107356</v>
          </cell>
          <cell r="J301">
            <v>85276169.903908089</v>
          </cell>
        </row>
        <row r="302">
          <cell r="C302" t="str">
            <v>Thi c«ng mè</v>
          </cell>
          <cell r="D302" t="str">
            <v>TB</v>
          </cell>
          <cell r="E302">
            <v>0</v>
          </cell>
          <cell r="F302">
            <v>0</v>
          </cell>
          <cell r="G302">
            <v>0</v>
          </cell>
          <cell r="H302">
            <v>0</v>
          </cell>
          <cell r="I302">
            <v>0</v>
          </cell>
          <cell r="J302">
            <v>84000000</v>
          </cell>
        </row>
        <row r="303">
          <cell r="C303" t="str">
            <v xml:space="preserve">8. Cäc BTCT (35x35)cm </v>
          </cell>
          <cell r="D303" t="str">
            <v>md</v>
          </cell>
          <cell r="E303">
            <v>0</v>
          </cell>
          <cell r="F303">
            <v>0</v>
          </cell>
          <cell r="G303">
            <v>0</v>
          </cell>
          <cell r="H303">
            <v>0</v>
          </cell>
          <cell r="I303">
            <v>400000</v>
          </cell>
          <cell r="J303">
            <v>0</v>
          </cell>
        </row>
        <row r="304">
          <cell r="C304" t="str">
            <v>9. H¹ng môc kh¸c</v>
          </cell>
          <cell r="D304" t="str">
            <v>TB</v>
          </cell>
          <cell r="E304">
            <v>0</v>
          </cell>
          <cell r="F304">
            <v>0</v>
          </cell>
          <cell r="G304">
            <v>0</v>
          </cell>
          <cell r="H304">
            <v>0</v>
          </cell>
          <cell r="I304">
            <v>0</v>
          </cell>
          <cell r="J304">
            <v>21000000</v>
          </cell>
        </row>
        <row r="305">
          <cell r="C305" t="str">
            <v>§¾p ®Êt ®ª quai</v>
          </cell>
          <cell r="D305" t="str">
            <v>m3</v>
          </cell>
          <cell r="E305">
            <v>31.57</v>
          </cell>
          <cell r="F305">
            <v>0</v>
          </cell>
          <cell r="G305">
            <v>29528.04</v>
          </cell>
          <cell r="H305">
            <v>0</v>
          </cell>
          <cell r="I305">
            <v>137828.35964320746</v>
          </cell>
          <cell r="J305">
            <v>4351241.3139360594</v>
          </cell>
        </row>
        <row r="306">
          <cell r="C306" t="str">
            <v>M¸y b¬m n­íc</v>
          </cell>
          <cell r="D306" t="str">
            <v>Ca</v>
          </cell>
          <cell r="E306">
            <v>21</v>
          </cell>
          <cell r="F306">
            <v>0</v>
          </cell>
          <cell r="G306">
            <v>0</v>
          </cell>
          <cell r="H306">
            <v>466499</v>
          </cell>
          <cell r="I306">
            <v>625657.55711489427</v>
          </cell>
          <cell r="J306">
            <v>13138808.69941278</v>
          </cell>
        </row>
        <row r="307">
          <cell r="C307" t="str">
            <v>Mua vµ l¾p ®Æt biÓn b¸o ®­êng bé</v>
          </cell>
          <cell r="D307" t="str">
            <v>Bé</v>
          </cell>
          <cell r="E307">
            <v>4</v>
          </cell>
          <cell r="F307">
            <v>594310.03418620001</v>
          </cell>
          <cell r="G307">
            <v>9170.9856</v>
          </cell>
          <cell r="H307">
            <v>2246.2963200000004</v>
          </cell>
          <cell r="I307">
            <v>860000</v>
          </cell>
          <cell r="J307">
            <v>3440000</v>
          </cell>
        </row>
        <row r="308">
          <cell r="C308" t="str">
            <v>10. Ph¸ dì cÇu cò</v>
          </cell>
          <cell r="D308">
            <v>0</v>
          </cell>
          <cell r="E308">
            <v>0</v>
          </cell>
          <cell r="F308">
            <v>0</v>
          </cell>
          <cell r="G308">
            <v>0</v>
          </cell>
          <cell r="H308">
            <v>0</v>
          </cell>
          <cell r="I308">
            <v>0</v>
          </cell>
          <cell r="J308">
            <v>35379846.377317443</v>
          </cell>
        </row>
        <row r="309">
          <cell r="C309" t="str">
            <v>§Ëp bá bª t«ng cÇu cò</v>
          </cell>
          <cell r="D309" t="str">
            <v>m3</v>
          </cell>
          <cell r="E309">
            <v>38.909999999999997</v>
          </cell>
          <cell r="F309">
            <v>0</v>
          </cell>
          <cell r="G309">
            <v>68671.7</v>
          </cell>
          <cell r="H309">
            <v>0</v>
          </cell>
          <cell r="I309">
            <v>267116.37946255063</v>
          </cell>
          <cell r="J309">
            <v>10393498.324887844</v>
          </cell>
        </row>
        <row r="310">
          <cell r="C310" t="str">
            <v>§Ëp bá ®¸ héc x©y cò</v>
          </cell>
          <cell r="D310" t="str">
            <v>m3</v>
          </cell>
          <cell r="E310">
            <v>163.35</v>
          </cell>
          <cell r="F310">
            <v>0</v>
          </cell>
          <cell r="G310">
            <v>22208.720000000001</v>
          </cell>
          <cell r="H310">
            <v>0</v>
          </cell>
          <cell r="I310">
            <v>86386.573783633401</v>
          </cell>
          <cell r="J310">
            <v>14111246.827556515</v>
          </cell>
        </row>
        <row r="311">
          <cell r="C311" t="str">
            <v>Th¸o dì thÐp cÇu cò</v>
          </cell>
          <cell r="D311" t="str">
            <v>TÊn</v>
          </cell>
          <cell r="E311">
            <v>5.6519999999999992</v>
          </cell>
          <cell r="F311">
            <v>215999.99999999997</v>
          </cell>
          <cell r="G311">
            <v>218652</v>
          </cell>
          <cell r="H311">
            <v>543277.45000000007</v>
          </cell>
          <cell r="I311">
            <v>1924115.5741105948</v>
          </cell>
          <cell r="J311">
            <v>10875101.224873081</v>
          </cell>
        </row>
        <row r="312">
          <cell r="C312" t="str">
            <v>11. TuyÕn tr¸nh</v>
          </cell>
          <cell r="D312">
            <v>0</v>
          </cell>
          <cell r="E312">
            <v>0</v>
          </cell>
          <cell r="F312">
            <v>0</v>
          </cell>
          <cell r="G312">
            <v>0</v>
          </cell>
          <cell r="H312">
            <v>0</v>
          </cell>
          <cell r="I312">
            <v>0</v>
          </cell>
          <cell r="J312">
            <v>256918301.60540026</v>
          </cell>
        </row>
        <row r="313">
          <cell r="C313" t="str">
            <v>DÇm I500 lµm cÇu t¹m</v>
          </cell>
          <cell r="D313" t="str">
            <v>TÊn</v>
          </cell>
          <cell r="E313">
            <v>7.5359999999999996</v>
          </cell>
          <cell r="F313">
            <v>999886.30761904758</v>
          </cell>
          <cell r="G313">
            <v>346912.49600000004</v>
          </cell>
          <cell r="H313">
            <v>446151.53</v>
          </cell>
          <cell r="I313">
            <v>3623924.8854130441</v>
          </cell>
          <cell r="J313">
            <v>27309897.936472699</v>
          </cell>
        </row>
        <row r="314">
          <cell r="C314" t="str">
            <v>L¾p dùng vµ th¸o dì cÇu t¹m</v>
          </cell>
          <cell r="D314" t="str">
            <v>TÊn</v>
          </cell>
          <cell r="E314">
            <v>7.5359999999999996</v>
          </cell>
          <cell r="F314">
            <v>278999.99999999994</v>
          </cell>
          <cell r="G314">
            <v>218652</v>
          </cell>
          <cell r="H314">
            <v>543277.45000000007</v>
          </cell>
          <cell r="I314">
            <v>2200391.9957527202</v>
          </cell>
          <cell r="J314">
            <v>16582154.079992497</v>
          </cell>
        </row>
        <row r="315">
          <cell r="C315" t="str">
            <v>L¾p ®Æt vµ th¸o dì rä ®¸</v>
          </cell>
          <cell r="D315" t="str">
            <v>Rä</v>
          </cell>
          <cell r="E315">
            <v>64</v>
          </cell>
          <cell r="F315">
            <v>167311.23357142857</v>
          </cell>
          <cell r="G315">
            <v>63119.520000000004</v>
          </cell>
          <cell r="H315">
            <v>0</v>
          </cell>
          <cell r="I315">
            <v>498735.7040999615</v>
          </cell>
          <cell r="J315">
            <v>31919085.062397536</v>
          </cell>
        </row>
        <row r="316">
          <cell r="C316" t="str">
            <v xml:space="preserve">§¾p ®Êt nÒn ®­êng </v>
          </cell>
          <cell r="D316" t="str">
            <v>m3</v>
          </cell>
          <cell r="E316">
            <v>2145</v>
          </cell>
          <cell r="F316">
            <v>5714.2857142857138</v>
          </cell>
          <cell r="G316">
            <v>6287.7246742857133</v>
          </cell>
          <cell r="H316">
            <v>16215.547368</v>
          </cell>
          <cell r="I316">
            <v>60797.097711059716</v>
          </cell>
          <cell r="J316">
            <v>130409774.59022309</v>
          </cell>
        </row>
        <row r="317">
          <cell r="C317" t="str">
            <v>Mãng cÊp phèi ®¸ d¨m lo¹i 1</v>
          </cell>
          <cell r="D317" t="str">
            <v>m3</v>
          </cell>
          <cell r="E317">
            <v>198</v>
          </cell>
          <cell r="F317">
            <v>211603.89028571427</v>
          </cell>
          <cell r="G317">
            <v>675.13600000000008</v>
          </cell>
          <cell r="H317">
            <v>7602.8820839999989</v>
          </cell>
          <cell r="I317">
            <v>256047.42392078004</v>
          </cell>
          <cell r="J317">
            <v>50697389.936314449</v>
          </cell>
        </row>
        <row r="318">
          <cell r="C318" t="str">
            <v>cÇu nghiªng km407+682.2</v>
          </cell>
          <cell r="D318">
            <v>0</v>
          </cell>
          <cell r="E318">
            <v>0</v>
          </cell>
          <cell r="F318">
            <v>0</v>
          </cell>
          <cell r="G318">
            <v>0</v>
          </cell>
          <cell r="H318">
            <v>0</v>
          </cell>
          <cell r="I318">
            <v>0</v>
          </cell>
          <cell r="J318">
            <v>2531392571.695261</v>
          </cell>
        </row>
        <row r="319">
          <cell r="C319" t="str">
            <v>1. DÇm BTCT D¦L L=24m</v>
          </cell>
          <cell r="D319">
            <v>0</v>
          </cell>
          <cell r="E319">
            <v>0</v>
          </cell>
          <cell r="F319">
            <v>0</v>
          </cell>
          <cell r="G319">
            <v>0</v>
          </cell>
          <cell r="H319">
            <v>0</v>
          </cell>
          <cell r="I319">
            <v>0</v>
          </cell>
          <cell r="J319">
            <v>528800000</v>
          </cell>
        </row>
        <row r="320">
          <cell r="C320" t="str">
            <v>DÇm BTCT D¦L L=24m</v>
          </cell>
          <cell r="D320" t="str">
            <v>DÇm</v>
          </cell>
          <cell r="E320">
            <v>4</v>
          </cell>
          <cell r="F320" t="e">
            <v>#N/A</v>
          </cell>
          <cell r="G320" t="e">
            <v>#N/A</v>
          </cell>
          <cell r="H320" t="e">
            <v>#N/A</v>
          </cell>
          <cell r="I320">
            <v>100000000</v>
          </cell>
          <cell r="J320">
            <v>400000000</v>
          </cell>
        </row>
        <row r="321">
          <cell r="C321" t="str">
            <v>Lao l¾p dÇm BTCT D¦L L=24m</v>
          </cell>
          <cell r="D321" t="str">
            <v>DÇm</v>
          </cell>
          <cell r="E321">
            <v>4</v>
          </cell>
          <cell r="F321" t="e">
            <v>#N/A</v>
          </cell>
          <cell r="G321" t="e">
            <v>#N/A</v>
          </cell>
          <cell r="H321" t="e">
            <v>#N/A</v>
          </cell>
          <cell r="I321">
            <v>28000000</v>
          </cell>
          <cell r="J321">
            <v>112000000</v>
          </cell>
        </row>
        <row r="322">
          <cell r="C322" t="str">
            <v>Mua vµ l¾p ®Æt gèi cÇu b»ng cao su</v>
          </cell>
          <cell r="D322" t="str">
            <v>Gèi</v>
          </cell>
          <cell r="E322">
            <v>8</v>
          </cell>
          <cell r="F322">
            <v>1581785.4</v>
          </cell>
          <cell r="G322">
            <v>30683.100000000002</v>
          </cell>
          <cell r="H322">
            <v>0</v>
          </cell>
          <cell r="I322">
            <v>2100000</v>
          </cell>
          <cell r="J322">
            <v>16800000</v>
          </cell>
        </row>
        <row r="323">
          <cell r="C323" t="str">
            <v>2. Líp phñ mÆt cÇu</v>
          </cell>
          <cell r="D323">
            <v>0</v>
          </cell>
          <cell r="E323">
            <v>0</v>
          </cell>
          <cell r="F323">
            <v>0</v>
          </cell>
          <cell r="G323">
            <v>0</v>
          </cell>
          <cell r="H323">
            <v>0</v>
          </cell>
          <cell r="I323">
            <v>0</v>
          </cell>
          <cell r="J323">
            <v>43209530.30685392</v>
          </cell>
        </row>
        <row r="324">
          <cell r="C324" t="str">
            <v>Bª t«ng t¹o dèc M300</v>
          </cell>
          <cell r="D324" t="str">
            <v>m3</v>
          </cell>
          <cell r="E324">
            <v>19.2</v>
          </cell>
          <cell r="F324">
            <v>574369.22931885719</v>
          </cell>
          <cell r="G324">
            <v>40910.799999999996</v>
          </cell>
          <cell r="H324">
            <v>12642.59325</v>
          </cell>
          <cell r="I324">
            <v>983321.19550532626</v>
          </cell>
          <cell r="J324">
            <v>18879766.953702264</v>
          </cell>
        </row>
        <row r="325">
          <cell r="C325" t="str">
            <v>BTN h¹t mÞn dµy 5cm</v>
          </cell>
          <cell r="D325" t="str">
            <v>m2</v>
          </cell>
          <cell r="E325">
            <v>192</v>
          </cell>
          <cell r="F325">
            <v>42468.434871299731</v>
          </cell>
          <cell r="G325">
            <v>329.74254000000002</v>
          </cell>
          <cell r="H325">
            <v>2021.9958464000001</v>
          </cell>
          <cell r="I325">
            <v>57176.14270663201</v>
          </cell>
          <cell r="J325">
            <v>10977819.399673346</v>
          </cell>
        </row>
        <row r="326">
          <cell r="C326" t="str">
            <v>Cèt thÐp c¸c lo¹i</v>
          </cell>
          <cell r="D326" t="str">
            <v>TÊn</v>
          </cell>
          <cell r="E326">
            <v>1.92</v>
          </cell>
          <cell r="F326">
            <v>4911215.3371428577</v>
          </cell>
          <cell r="G326">
            <v>159406.01</v>
          </cell>
          <cell r="H326">
            <v>99583.053999999989</v>
          </cell>
          <cell r="I326">
            <v>6954137.4757699519</v>
          </cell>
          <cell r="J326">
            <v>13351943.953478307</v>
          </cell>
        </row>
        <row r="327">
          <cell r="C327" t="str">
            <v>3. Lan can tay vÞn b»ng BTCT</v>
          </cell>
          <cell r="D327" t="str">
            <v>md</v>
          </cell>
          <cell r="E327">
            <v>70.28</v>
          </cell>
          <cell r="F327">
            <v>0</v>
          </cell>
          <cell r="G327">
            <v>0</v>
          </cell>
          <cell r="H327">
            <v>0</v>
          </cell>
          <cell r="I327">
            <v>450000</v>
          </cell>
          <cell r="J327">
            <v>31626000</v>
          </cell>
        </row>
        <row r="328">
          <cell r="C328" t="str">
            <v>4. B¶n dÉn KT(300x220x20)cm</v>
          </cell>
          <cell r="D328" t="str">
            <v>b¶n</v>
          </cell>
          <cell r="E328">
            <v>8</v>
          </cell>
          <cell r="F328">
            <v>0</v>
          </cell>
          <cell r="G328">
            <v>0</v>
          </cell>
          <cell r="H328">
            <v>0</v>
          </cell>
          <cell r="I328">
            <v>2200000</v>
          </cell>
          <cell r="J328">
            <v>17600000</v>
          </cell>
        </row>
        <row r="329">
          <cell r="C329" t="str">
            <v>5. Khe co d·n cao su</v>
          </cell>
          <cell r="D329" t="str">
            <v>md</v>
          </cell>
          <cell r="E329">
            <v>16</v>
          </cell>
          <cell r="F329">
            <v>0</v>
          </cell>
          <cell r="G329">
            <v>0</v>
          </cell>
          <cell r="H329">
            <v>0</v>
          </cell>
          <cell r="I329">
            <v>2500000</v>
          </cell>
          <cell r="J329">
            <v>40000000</v>
          </cell>
        </row>
        <row r="330">
          <cell r="C330" t="str">
            <v>6. T­êng hé lan mÒm</v>
          </cell>
          <cell r="D330" t="str">
            <v>md</v>
          </cell>
          <cell r="E330">
            <v>40</v>
          </cell>
          <cell r="F330">
            <v>0</v>
          </cell>
          <cell r="G330">
            <v>0</v>
          </cell>
          <cell r="H330">
            <v>0</v>
          </cell>
          <cell r="I330">
            <v>450000</v>
          </cell>
          <cell r="J330">
            <v>18000000</v>
          </cell>
        </row>
        <row r="331">
          <cell r="C331" t="str">
            <v>7. Mè cÇu</v>
          </cell>
          <cell r="D331">
            <v>0</v>
          </cell>
          <cell r="E331">
            <v>0</v>
          </cell>
          <cell r="F331">
            <v>0</v>
          </cell>
          <cell r="G331">
            <v>0</v>
          </cell>
          <cell r="H331">
            <v>0</v>
          </cell>
          <cell r="I331">
            <v>0</v>
          </cell>
          <cell r="J331">
            <v>998590960.21869349</v>
          </cell>
        </row>
        <row r="332">
          <cell r="C332" t="str">
            <v>Bª t«ng M300</v>
          </cell>
          <cell r="D332" t="str">
            <v>m3</v>
          </cell>
          <cell r="E332">
            <v>315.36</v>
          </cell>
          <cell r="F332">
            <v>563323.6672165714</v>
          </cell>
          <cell r="G332">
            <v>83931.68</v>
          </cell>
          <cell r="H332">
            <v>50524.219980000002</v>
          </cell>
          <cell r="I332">
            <v>1211661.7359944407</v>
          </cell>
          <cell r="J332">
            <v>382109645.06320685</v>
          </cell>
        </row>
        <row r="333">
          <cell r="C333" t="str">
            <v>Bª t«ng M250</v>
          </cell>
          <cell r="D333" t="str">
            <v>m3</v>
          </cell>
          <cell r="E333">
            <v>58.78</v>
          </cell>
          <cell r="F333">
            <v>467896.36724971433</v>
          </cell>
          <cell r="G333">
            <v>44651.040000000001</v>
          </cell>
          <cell r="H333">
            <v>50524.219980000002</v>
          </cell>
          <cell r="I333">
            <v>913830.47055423819</v>
          </cell>
          <cell r="J333">
            <v>53714955.059178121</v>
          </cell>
        </row>
        <row r="334">
          <cell r="C334" t="str">
            <v>Bª t«ng lãt mãng M100 ®¸ 4x6</v>
          </cell>
          <cell r="D334" t="str">
            <v>m3</v>
          </cell>
          <cell r="E334">
            <v>7.2</v>
          </cell>
          <cell r="F334">
            <v>261846.0050055357</v>
          </cell>
          <cell r="G334">
            <v>22898.699999999997</v>
          </cell>
          <cell r="H334">
            <v>12040.565000000001</v>
          </cell>
          <cell r="I334">
            <v>476409.41943829454</v>
          </cell>
          <cell r="J334">
            <v>3430147.8199557206</v>
          </cell>
        </row>
        <row r="335">
          <cell r="C335" t="str">
            <v>Cèt thÐp c¸c lo¹i</v>
          </cell>
          <cell r="D335" t="str">
            <v>TÊn</v>
          </cell>
          <cell r="E335">
            <v>26.189</v>
          </cell>
          <cell r="F335">
            <v>4932735.3371428577</v>
          </cell>
          <cell r="G335">
            <v>179831.68000000002</v>
          </cell>
          <cell r="H335">
            <v>210581.53</v>
          </cell>
          <cell r="I335">
            <v>7224454.8297665929</v>
          </cell>
          <cell r="J335">
            <v>189201247.53675729</v>
          </cell>
        </row>
        <row r="336">
          <cell r="C336" t="str">
            <v>§¸ héc x©y tø nãn M100</v>
          </cell>
          <cell r="D336" t="str">
            <v>m3</v>
          </cell>
          <cell r="E336">
            <v>71.44</v>
          </cell>
          <cell r="F336">
            <v>278810.8254982286</v>
          </cell>
          <cell r="G336">
            <v>35358.619999999995</v>
          </cell>
          <cell r="H336">
            <v>0</v>
          </cell>
          <cell r="I336">
            <v>488783.70716064883</v>
          </cell>
          <cell r="J336">
            <v>34918708.039556749</v>
          </cell>
        </row>
        <row r="337">
          <cell r="C337" t="str">
            <v>§¸ héc x©y taluy v÷a M100</v>
          </cell>
          <cell r="D337" t="str">
            <v>m3</v>
          </cell>
          <cell r="E337">
            <v>80</v>
          </cell>
          <cell r="F337">
            <v>248531.96105274287</v>
          </cell>
          <cell r="G337">
            <v>31998.09</v>
          </cell>
          <cell r="H337">
            <v>0</v>
          </cell>
          <cell r="I337">
            <v>437566.59880956577</v>
          </cell>
          <cell r="J337">
            <v>35005327.904765263</v>
          </cell>
        </row>
        <row r="338">
          <cell r="C338" t="str">
            <v>§¸ héc x©y mãng, ch©n khay M100</v>
          </cell>
          <cell r="D338" t="str">
            <v>m3</v>
          </cell>
          <cell r="E338">
            <v>61.79</v>
          </cell>
          <cell r="F338">
            <v>248531.96105274287</v>
          </cell>
          <cell r="G338">
            <v>27907.01</v>
          </cell>
          <cell r="H338">
            <v>0</v>
          </cell>
          <cell r="I338">
            <v>421653.28258626495</v>
          </cell>
          <cell r="J338">
            <v>26053956.331005313</v>
          </cell>
        </row>
        <row r="339">
          <cell r="C339" t="str">
            <v xml:space="preserve">D¨m s¹n ®Öm </v>
          </cell>
          <cell r="D339" t="str">
            <v>m3</v>
          </cell>
          <cell r="E339">
            <v>64.69</v>
          </cell>
          <cell r="F339">
            <v>135855.41509523807</v>
          </cell>
          <cell r="G339">
            <v>30115.26</v>
          </cell>
          <cell r="H339">
            <v>0</v>
          </cell>
          <cell r="I339">
            <v>288292.40124649595</v>
          </cell>
          <cell r="J339">
            <v>18649635.436635822</v>
          </cell>
        </row>
        <row r="340">
          <cell r="C340" t="str">
            <v xml:space="preserve">§µo mãng ®Êt cÊp 3 </v>
          </cell>
          <cell r="D340" t="str">
            <v>m3</v>
          </cell>
          <cell r="E340">
            <v>3357.19</v>
          </cell>
          <cell r="F340">
            <v>0</v>
          </cell>
          <cell r="G340">
            <v>5890.0582800000002</v>
          </cell>
          <cell r="H340">
            <v>2404.6233119999997</v>
          </cell>
          <cell r="I340">
            <v>26458.435658106639</v>
          </cell>
          <cell r="J340">
            <v>88825995.607039034</v>
          </cell>
        </row>
        <row r="341">
          <cell r="C341" t="str">
            <v>§¾p ®Êt cÊp 3</v>
          </cell>
          <cell r="D341" t="str">
            <v>m3</v>
          </cell>
          <cell r="E341">
            <v>2424.2800000000002</v>
          </cell>
          <cell r="F341">
            <v>0</v>
          </cell>
          <cell r="G341">
            <v>9298.26</v>
          </cell>
          <cell r="H341">
            <v>0</v>
          </cell>
          <cell r="I341">
            <v>36167.992732107356</v>
          </cell>
          <cell r="J341">
            <v>87681341.420593232</v>
          </cell>
        </row>
        <row r="342">
          <cell r="C342" t="str">
            <v>Thi c«ng mè</v>
          </cell>
          <cell r="D342" t="str">
            <v>TB</v>
          </cell>
          <cell r="E342">
            <v>0</v>
          </cell>
          <cell r="F342">
            <v>0</v>
          </cell>
          <cell r="G342">
            <v>0</v>
          </cell>
          <cell r="H342">
            <v>0</v>
          </cell>
          <cell r="I342">
            <v>0</v>
          </cell>
          <cell r="J342">
            <v>79000000</v>
          </cell>
        </row>
        <row r="343">
          <cell r="C343" t="str">
            <v xml:space="preserve">8. Cäc BTCT (35x35)cm </v>
          </cell>
          <cell r="D343" t="str">
            <v>md</v>
          </cell>
          <cell r="E343">
            <v>704</v>
          </cell>
          <cell r="F343">
            <v>0</v>
          </cell>
          <cell r="G343">
            <v>0</v>
          </cell>
          <cell r="H343">
            <v>0</v>
          </cell>
          <cell r="I343">
            <v>400000</v>
          </cell>
          <cell r="J343">
            <v>281600000</v>
          </cell>
        </row>
        <row r="344">
          <cell r="C344" t="str">
            <v>9. H¹ng môc kh¸c</v>
          </cell>
          <cell r="D344" t="str">
            <v>TB</v>
          </cell>
          <cell r="E344">
            <v>0</v>
          </cell>
          <cell r="F344">
            <v>0</v>
          </cell>
          <cell r="G344">
            <v>0</v>
          </cell>
          <cell r="H344">
            <v>0</v>
          </cell>
          <cell r="I344">
            <v>0</v>
          </cell>
          <cell r="J344">
            <v>56000000</v>
          </cell>
        </row>
        <row r="345">
          <cell r="C345" t="str">
            <v>§¾p ®Êt ®ª quai</v>
          </cell>
          <cell r="D345" t="str">
            <v>m3</v>
          </cell>
          <cell r="E345">
            <v>145</v>
          </cell>
          <cell r="F345">
            <v>0</v>
          </cell>
          <cell r="G345">
            <v>29528.04</v>
          </cell>
          <cell r="H345">
            <v>0</v>
          </cell>
          <cell r="I345">
            <v>137828.35964320746</v>
          </cell>
          <cell r="J345">
            <v>19985112.148265082</v>
          </cell>
        </row>
        <row r="346">
          <cell r="C346" t="str">
            <v>M¸y b¬m n­íc</v>
          </cell>
          <cell r="D346" t="str">
            <v>Ca</v>
          </cell>
          <cell r="E346">
            <v>52</v>
          </cell>
          <cell r="F346">
            <v>0</v>
          </cell>
          <cell r="G346">
            <v>0</v>
          </cell>
          <cell r="H346">
            <v>466499</v>
          </cell>
          <cell r="I346">
            <v>625657.55711489427</v>
          </cell>
          <cell r="J346">
            <v>32534192.969974503</v>
          </cell>
        </row>
        <row r="347">
          <cell r="C347" t="str">
            <v>Mua vµ l¾p ®Æt biÓn b¸o ®­êng bé</v>
          </cell>
          <cell r="D347" t="str">
            <v>Bé</v>
          </cell>
          <cell r="E347">
            <v>4</v>
          </cell>
          <cell r="F347">
            <v>594310.03418620001</v>
          </cell>
          <cell r="G347">
            <v>9170.9856</v>
          </cell>
          <cell r="H347">
            <v>2246.2963200000004</v>
          </cell>
          <cell r="I347">
            <v>860000</v>
          </cell>
          <cell r="J347">
            <v>3440000</v>
          </cell>
        </row>
        <row r="348">
          <cell r="C348" t="str">
            <v>10. Ph¸ dì cÇu cò</v>
          </cell>
          <cell r="D348">
            <v>0</v>
          </cell>
          <cell r="E348">
            <v>0</v>
          </cell>
          <cell r="F348">
            <v>0</v>
          </cell>
          <cell r="G348">
            <v>0</v>
          </cell>
          <cell r="H348">
            <v>0</v>
          </cell>
          <cell r="I348">
            <v>0</v>
          </cell>
          <cell r="J348">
            <v>42648581.675656386</v>
          </cell>
        </row>
        <row r="349">
          <cell r="C349" t="str">
            <v>§Ëp bá bª t«ng cÇu cò</v>
          </cell>
          <cell r="D349" t="str">
            <v>m3</v>
          </cell>
          <cell r="E349">
            <v>47.85</v>
          </cell>
          <cell r="F349">
            <v>0</v>
          </cell>
          <cell r="G349">
            <v>68671.7</v>
          </cell>
          <cell r="H349">
            <v>0</v>
          </cell>
          <cell r="I349">
            <v>267116.37946255063</v>
          </cell>
          <cell r="J349">
            <v>12781518.757283049</v>
          </cell>
        </row>
        <row r="350">
          <cell r="C350" t="str">
            <v>§Ëp bá ®¸ héc x©y cò</v>
          </cell>
          <cell r="D350" t="str">
            <v>m3</v>
          </cell>
          <cell r="E350">
            <v>240.83</v>
          </cell>
          <cell r="F350">
            <v>0</v>
          </cell>
          <cell r="G350">
            <v>22208.720000000001</v>
          </cell>
          <cell r="H350">
            <v>0</v>
          </cell>
          <cell r="I350">
            <v>86386.573783633401</v>
          </cell>
          <cell r="J350">
            <v>20804478.564312432</v>
          </cell>
        </row>
        <row r="351">
          <cell r="C351" t="str">
            <v>Th¸o dì thÐp cÇu cò</v>
          </cell>
          <cell r="D351" t="str">
            <v>TÊn</v>
          </cell>
          <cell r="E351">
            <v>4.71</v>
          </cell>
          <cell r="F351">
            <v>215999.99999999997</v>
          </cell>
          <cell r="G351">
            <v>218652</v>
          </cell>
          <cell r="H351">
            <v>543277.45000000007</v>
          </cell>
          <cell r="I351">
            <v>1924115.5741105948</v>
          </cell>
          <cell r="J351">
            <v>9062584.3540609013</v>
          </cell>
        </row>
        <row r="352">
          <cell r="C352" t="str">
            <v>11. TuyÕn tr¸nh</v>
          </cell>
          <cell r="D352">
            <v>0</v>
          </cell>
          <cell r="E352">
            <v>0</v>
          </cell>
          <cell r="F352">
            <v>0</v>
          </cell>
          <cell r="G352">
            <v>0</v>
          </cell>
          <cell r="H352">
            <v>0</v>
          </cell>
          <cell r="I352">
            <v>0</v>
          </cell>
          <cell r="J352">
            <v>473317499.49405706</v>
          </cell>
        </row>
        <row r="353">
          <cell r="C353" t="str">
            <v>DÇm I500 lµm cÇu t¹m</v>
          </cell>
          <cell r="D353" t="str">
            <v>TÊn</v>
          </cell>
          <cell r="E353">
            <v>15.071999999999999</v>
          </cell>
          <cell r="F353">
            <v>999886.30761904758</v>
          </cell>
          <cell r="G353">
            <v>346912.49600000004</v>
          </cell>
          <cell r="H353">
            <v>446151.53</v>
          </cell>
          <cell r="I353">
            <v>3623924.8854130441</v>
          </cell>
          <cell r="J353">
            <v>54619795.872945398</v>
          </cell>
        </row>
        <row r="354">
          <cell r="C354" t="str">
            <v>L¾p dùng vµ th¸o dì cÇu t¹m</v>
          </cell>
          <cell r="D354" t="str">
            <v>TÊn</v>
          </cell>
          <cell r="E354">
            <v>15.071999999999999</v>
          </cell>
          <cell r="F354">
            <v>278999.99999999994</v>
          </cell>
          <cell r="G354">
            <v>218652</v>
          </cell>
          <cell r="H354">
            <v>543277.45000000007</v>
          </cell>
          <cell r="I354">
            <v>2200391.9957527202</v>
          </cell>
          <cell r="J354">
            <v>33164308.159984995</v>
          </cell>
        </row>
        <row r="355">
          <cell r="C355" t="str">
            <v>L¾p ®Æt vµ th¸o dì rä ®¸</v>
          </cell>
          <cell r="D355" t="str">
            <v>Rä</v>
          </cell>
          <cell r="E355">
            <v>210</v>
          </cell>
          <cell r="F355">
            <v>167311.23357142857</v>
          </cell>
          <cell r="G355">
            <v>63119.520000000004</v>
          </cell>
          <cell r="H355">
            <v>0</v>
          </cell>
          <cell r="I355">
            <v>498735.7040999615</v>
          </cell>
          <cell r="J355">
            <v>104734497.86099191</v>
          </cell>
        </row>
        <row r="356">
          <cell r="C356" t="str">
            <v xml:space="preserve">§¾p ®Êt nÒn ®­êng </v>
          </cell>
          <cell r="D356" t="str">
            <v>m3</v>
          </cell>
          <cell r="E356">
            <v>3750</v>
          </cell>
          <cell r="F356">
            <v>5714.2857142857138</v>
          </cell>
          <cell r="G356">
            <v>6287.7246742857133</v>
          </cell>
          <cell r="H356">
            <v>16215.547368</v>
          </cell>
          <cell r="I356">
            <v>60797.097711059716</v>
          </cell>
          <cell r="J356">
            <v>227989116.41647393</v>
          </cell>
        </row>
        <row r="357">
          <cell r="C357" t="str">
            <v>Mãng cÊp phèi ®¸ d¨m lo¹i 1</v>
          </cell>
          <cell r="D357" t="str">
            <v>m3</v>
          </cell>
          <cell r="E357">
            <v>206.25</v>
          </cell>
          <cell r="F357">
            <v>211603.89028571427</v>
          </cell>
          <cell r="G357">
            <v>675.13600000000008</v>
          </cell>
          <cell r="H357">
            <v>7602.8820839999989</v>
          </cell>
          <cell r="I357">
            <v>256047.42392078004</v>
          </cell>
          <cell r="J357">
            <v>52809781.183660887</v>
          </cell>
        </row>
        <row r="358">
          <cell r="C358" t="str">
            <v>cÇu s¾t km408+395.13</v>
          </cell>
          <cell r="D358">
            <v>0</v>
          </cell>
          <cell r="E358">
            <v>0</v>
          </cell>
          <cell r="F358">
            <v>0</v>
          </cell>
          <cell r="G358">
            <v>0</v>
          </cell>
          <cell r="H358">
            <v>0</v>
          </cell>
          <cell r="I358">
            <v>0</v>
          </cell>
          <cell r="J358">
            <v>2211272101.7826304</v>
          </cell>
        </row>
        <row r="359">
          <cell r="C359" t="str">
            <v>1. DÇm BTCT D¦L L=24m</v>
          </cell>
          <cell r="D359">
            <v>0</v>
          </cell>
          <cell r="E359">
            <v>0</v>
          </cell>
          <cell r="F359">
            <v>0</v>
          </cell>
          <cell r="G359">
            <v>0</v>
          </cell>
          <cell r="H359">
            <v>0</v>
          </cell>
          <cell r="I359">
            <v>0</v>
          </cell>
          <cell r="J359">
            <v>528800000</v>
          </cell>
        </row>
        <row r="360">
          <cell r="C360" t="str">
            <v>DÇm BTCT D¦L L=24m</v>
          </cell>
          <cell r="D360" t="str">
            <v>DÇm</v>
          </cell>
          <cell r="E360">
            <v>4</v>
          </cell>
          <cell r="F360" t="e">
            <v>#N/A</v>
          </cell>
          <cell r="G360" t="e">
            <v>#N/A</v>
          </cell>
          <cell r="H360" t="e">
            <v>#N/A</v>
          </cell>
          <cell r="I360">
            <v>100000000</v>
          </cell>
          <cell r="J360">
            <v>400000000</v>
          </cell>
        </row>
        <row r="361">
          <cell r="C361" t="str">
            <v>Lao l¾p dÇm BTCT D¦L L=24m</v>
          </cell>
          <cell r="D361" t="str">
            <v>DÇm</v>
          </cell>
          <cell r="E361">
            <v>4</v>
          </cell>
          <cell r="F361" t="e">
            <v>#N/A</v>
          </cell>
          <cell r="G361" t="e">
            <v>#N/A</v>
          </cell>
          <cell r="H361" t="e">
            <v>#N/A</v>
          </cell>
          <cell r="I361">
            <v>28000000</v>
          </cell>
          <cell r="J361">
            <v>112000000</v>
          </cell>
        </row>
        <row r="362">
          <cell r="C362" t="str">
            <v>Mua vµ l¾p ®Æt gèi cÇu b»ng cao su</v>
          </cell>
          <cell r="D362" t="str">
            <v>Gèi</v>
          </cell>
          <cell r="E362">
            <v>8</v>
          </cell>
          <cell r="F362">
            <v>1581785.4</v>
          </cell>
          <cell r="G362">
            <v>30683.100000000002</v>
          </cell>
          <cell r="H362">
            <v>0</v>
          </cell>
          <cell r="I362">
            <v>2100000</v>
          </cell>
          <cell r="J362">
            <v>16800000</v>
          </cell>
        </row>
        <row r="363">
          <cell r="C363" t="str">
            <v>2. Líp phñ mÆt cÇu</v>
          </cell>
          <cell r="D363">
            <v>0</v>
          </cell>
          <cell r="E363">
            <v>0</v>
          </cell>
          <cell r="F363">
            <v>0</v>
          </cell>
          <cell r="G363">
            <v>0</v>
          </cell>
          <cell r="H363">
            <v>0</v>
          </cell>
          <cell r="I363">
            <v>0</v>
          </cell>
          <cell r="J363">
            <v>43209530.30685392</v>
          </cell>
        </row>
        <row r="364">
          <cell r="C364" t="str">
            <v>Bª t«ng t¹o dèc M300</v>
          </cell>
          <cell r="D364" t="str">
            <v>m3</v>
          </cell>
          <cell r="E364">
            <v>19.2</v>
          </cell>
          <cell r="F364">
            <v>574369.22931885719</v>
          </cell>
          <cell r="G364">
            <v>40910.799999999996</v>
          </cell>
          <cell r="H364">
            <v>12642.59325</v>
          </cell>
          <cell r="I364">
            <v>983321.19550532626</v>
          </cell>
          <cell r="J364">
            <v>18879766.953702264</v>
          </cell>
        </row>
        <row r="365">
          <cell r="C365" t="str">
            <v>BTN h¹t mÞn dµy 5cm</v>
          </cell>
          <cell r="D365" t="str">
            <v>m2</v>
          </cell>
          <cell r="E365">
            <v>192</v>
          </cell>
          <cell r="F365">
            <v>42468.434871299731</v>
          </cell>
          <cell r="G365">
            <v>329.74254000000002</v>
          </cell>
          <cell r="H365">
            <v>2021.9958464000001</v>
          </cell>
          <cell r="I365">
            <v>57176.14270663201</v>
          </cell>
          <cell r="J365">
            <v>10977819.399673346</v>
          </cell>
        </row>
        <row r="366">
          <cell r="C366" t="str">
            <v>Cèt thÐp c¸c lo¹i</v>
          </cell>
          <cell r="D366" t="str">
            <v>TÊn</v>
          </cell>
          <cell r="E366">
            <v>1.92</v>
          </cell>
          <cell r="F366">
            <v>4911215.3371428577</v>
          </cell>
          <cell r="G366">
            <v>159406.01</v>
          </cell>
          <cell r="H366">
            <v>99583.053999999989</v>
          </cell>
          <cell r="I366">
            <v>6954137.4757699519</v>
          </cell>
          <cell r="J366">
            <v>13351943.953478307</v>
          </cell>
        </row>
        <row r="367">
          <cell r="C367" t="str">
            <v>3. Lan can tay vÞn b»ng BTCT</v>
          </cell>
          <cell r="D367" t="str">
            <v>md</v>
          </cell>
          <cell r="E367">
            <v>67.08</v>
          </cell>
          <cell r="F367">
            <v>0</v>
          </cell>
          <cell r="G367">
            <v>0</v>
          </cell>
          <cell r="H367">
            <v>0</v>
          </cell>
          <cell r="I367">
            <v>450000</v>
          </cell>
          <cell r="J367">
            <v>30186000</v>
          </cell>
        </row>
        <row r="368">
          <cell r="C368" t="str">
            <v>4. B¶n dÉn KT(300x220x20)cm</v>
          </cell>
          <cell r="D368" t="str">
            <v>b¶n</v>
          </cell>
          <cell r="E368">
            <v>8</v>
          </cell>
          <cell r="F368">
            <v>0</v>
          </cell>
          <cell r="G368">
            <v>0</v>
          </cell>
          <cell r="H368">
            <v>0</v>
          </cell>
          <cell r="I368">
            <v>2200000</v>
          </cell>
          <cell r="J368">
            <v>17600000</v>
          </cell>
        </row>
        <row r="369">
          <cell r="C369" t="str">
            <v>5. Khe co d·n cao su</v>
          </cell>
          <cell r="D369" t="str">
            <v>md</v>
          </cell>
          <cell r="E369">
            <v>16</v>
          </cell>
          <cell r="F369">
            <v>0</v>
          </cell>
          <cell r="G369">
            <v>0</v>
          </cell>
          <cell r="H369">
            <v>0</v>
          </cell>
          <cell r="I369">
            <v>2500000</v>
          </cell>
          <cell r="J369">
            <v>40000000</v>
          </cell>
        </row>
        <row r="370">
          <cell r="C370" t="str">
            <v>6. T­êng hé lan mÒm</v>
          </cell>
          <cell r="D370" t="str">
            <v>md</v>
          </cell>
          <cell r="E370">
            <v>40</v>
          </cell>
          <cell r="F370">
            <v>0</v>
          </cell>
          <cell r="G370">
            <v>0</v>
          </cell>
          <cell r="H370">
            <v>0</v>
          </cell>
          <cell r="I370">
            <v>450000</v>
          </cell>
          <cell r="J370">
            <v>18000000</v>
          </cell>
        </row>
        <row r="371">
          <cell r="C371" t="str">
            <v>7. Mè cÇu</v>
          </cell>
          <cell r="D371">
            <v>0</v>
          </cell>
          <cell r="E371">
            <v>0</v>
          </cell>
          <cell r="F371">
            <v>0</v>
          </cell>
          <cell r="G371">
            <v>0</v>
          </cell>
          <cell r="H371">
            <v>0</v>
          </cell>
          <cell r="I371">
            <v>0</v>
          </cell>
          <cell r="J371">
            <v>755522391.79937518</v>
          </cell>
        </row>
        <row r="372">
          <cell r="C372" t="str">
            <v>Bª t«ng M300</v>
          </cell>
          <cell r="D372" t="str">
            <v>m3</v>
          </cell>
          <cell r="E372">
            <v>228.56</v>
          </cell>
          <cell r="F372">
            <v>563323.6672165714</v>
          </cell>
          <cell r="G372">
            <v>83931.68</v>
          </cell>
          <cell r="H372">
            <v>50524.219980000002</v>
          </cell>
          <cell r="I372">
            <v>1211661.7359944407</v>
          </cell>
          <cell r="J372">
            <v>276937406.37888938</v>
          </cell>
        </row>
        <row r="373">
          <cell r="C373" t="str">
            <v>Bª t«ng M250</v>
          </cell>
          <cell r="D373" t="str">
            <v>m3</v>
          </cell>
          <cell r="E373">
            <v>52.61</v>
          </cell>
          <cell r="F373">
            <v>467896.36724971433</v>
          </cell>
          <cell r="G373">
            <v>44651.040000000001</v>
          </cell>
          <cell r="H373">
            <v>50524.219980000002</v>
          </cell>
          <cell r="I373">
            <v>913830.47055423819</v>
          </cell>
          <cell r="J373">
            <v>48076621.05585847</v>
          </cell>
        </row>
        <row r="374">
          <cell r="C374" t="str">
            <v>Bª t«ng lãt mãng M100 ®¸ 4x6</v>
          </cell>
          <cell r="D374" t="str">
            <v>m3</v>
          </cell>
          <cell r="E374">
            <v>7.2</v>
          </cell>
          <cell r="F374">
            <v>261846.0050055357</v>
          </cell>
          <cell r="G374">
            <v>22898.699999999997</v>
          </cell>
          <cell r="H374">
            <v>12040.565000000001</v>
          </cell>
          <cell r="I374">
            <v>476409.41943829454</v>
          </cell>
          <cell r="J374">
            <v>3430147.8199557206</v>
          </cell>
        </row>
        <row r="375">
          <cell r="C375" t="str">
            <v>Cèt thÐp c¸c lo¹i</v>
          </cell>
          <cell r="D375" t="str">
            <v>TÊn</v>
          </cell>
          <cell r="E375">
            <v>19.681999999999999</v>
          </cell>
          <cell r="F375">
            <v>4932735.3371428577</v>
          </cell>
          <cell r="G375">
            <v>179831.68000000002</v>
          </cell>
          <cell r="H375">
            <v>210581.53</v>
          </cell>
          <cell r="I375">
            <v>7224454.8297665929</v>
          </cell>
          <cell r="J375">
            <v>142191719.95946607</v>
          </cell>
        </row>
        <row r="376">
          <cell r="C376" t="str">
            <v>§¸ héc x©y tø nãn M100</v>
          </cell>
          <cell r="D376" t="str">
            <v>m3</v>
          </cell>
          <cell r="E376">
            <v>61.23</v>
          </cell>
          <cell r="F376">
            <v>278810.8254982286</v>
          </cell>
          <cell r="G376">
            <v>35358.619999999995</v>
          </cell>
          <cell r="H376">
            <v>0</v>
          </cell>
          <cell r="I376">
            <v>488783.70716064883</v>
          </cell>
          <cell r="J376">
            <v>29928226.389446527</v>
          </cell>
        </row>
        <row r="377">
          <cell r="C377" t="str">
            <v>§¸ héc x©y taluy v÷a M100</v>
          </cell>
          <cell r="D377" t="str">
            <v>m3</v>
          </cell>
          <cell r="E377">
            <v>80</v>
          </cell>
          <cell r="F377">
            <v>248531.96105274287</v>
          </cell>
          <cell r="G377">
            <v>31998.09</v>
          </cell>
          <cell r="H377">
            <v>0</v>
          </cell>
          <cell r="I377">
            <v>437566.59880956577</v>
          </cell>
          <cell r="J377">
            <v>35005327.904765263</v>
          </cell>
        </row>
        <row r="378">
          <cell r="C378" t="str">
            <v>§¸ héc x©y mãng, ch©n khay M100</v>
          </cell>
          <cell r="D378" t="str">
            <v>m3</v>
          </cell>
          <cell r="E378">
            <v>56.14</v>
          </cell>
          <cell r="F378">
            <v>248531.96105274287</v>
          </cell>
          <cell r="G378">
            <v>27907.01</v>
          </cell>
          <cell r="H378">
            <v>0</v>
          </cell>
          <cell r="I378">
            <v>421653.28258626495</v>
          </cell>
          <cell r="J378">
            <v>23671615.284392916</v>
          </cell>
        </row>
        <row r="379">
          <cell r="C379" t="str">
            <v xml:space="preserve">D¨m s¹n ®Öm </v>
          </cell>
          <cell r="D379" t="str">
            <v>m3</v>
          </cell>
          <cell r="E379">
            <v>60.23</v>
          </cell>
          <cell r="F379">
            <v>135855.41509523807</v>
          </cell>
          <cell r="G379">
            <v>30115.26</v>
          </cell>
          <cell r="H379">
            <v>0</v>
          </cell>
          <cell r="I379">
            <v>288292.40124649595</v>
          </cell>
          <cell r="J379">
            <v>17363851.32707645</v>
          </cell>
        </row>
        <row r="380">
          <cell r="C380" t="str">
            <v xml:space="preserve">§µo mãng ®Êt cÊp 3 </v>
          </cell>
          <cell r="D380" t="str">
            <v>m3</v>
          </cell>
          <cell r="E380">
            <v>2006.32</v>
          </cell>
          <cell r="F380">
            <v>0</v>
          </cell>
          <cell r="G380">
            <v>5890.0582800000002</v>
          </cell>
          <cell r="H380">
            <v>2404.6233119999997</v>
          </cell>
          <cell r="I380">
            <v>26458.435658106639</v>
          </cell>
          <cell r="J380">
            <v>53084088.629572511</v>
          </cell>
        </row>
        <row r="381">
          <cell r="C381" t="str">
            <v>§¾p ®Êt cÊp 3</v>
          </cell>
          <cell r="D381" t="str">
            <v>m3</v>
          </cell>
          <cell r="E381">
            <v>1847.86</v>
          </cell>
          <cell r="F381">
            <v>0</v>
          </cell>
          <cell r="G381">
            <v>9298.26</v>
          </cell>
          <cell r="H381">
            <v>0</v>
          </cell>
          <cell r="I381">
            <v>36167.992732107356</v>
          </cell>
          <cell r="J381">
            <v>66833387.049951896</v>
          </cell>
        </row>
        <row r="382">
          <cell r="C382" t="str">
            <v>Thi c«ng mè</v>
          </cell>
          <cell r="D382" t="str">
            <v>TB</v>
          </cell>
          <cell r="E382">
            <v>0</v>
          </cell>
          <cell r="F382">
            <v>0</v>
          </cell>
          <cell r="G382">
            <v>0</v>
          </cell>
          <cell r="H382">
            <v>0</v>
          </cell>
          <cell r="I382">
            <v>0</v>
          </cell>
          <cell r="J382">
            <v>59000000</v>
          </cell>
        </row>
        <row r="383">
          <cell r="C383" t="str">
            <v xml:space="preserve">8. Cäc BTCT (35x35)cm </v>
          </cell>
          <cell r="D383" t="str">
            <v>md</v>
          </cell>
          <cell r="E383">
            <v>704</v>
          </cell>
          <cell r="F383">
            <v>0</v>
          </cell>
          <cell r="G383">
            <v>0</v>
          </cell>
          <cell r="H383">
            <v>0</v>
          </cell>
          <cell r="I383">
            <v>400000</v>
          </cell>
          <cell r="J383">
            <v>281600000</v>
          </cell>
        </row>
        <row r="384">
          <cell r="C384" t="str">
            <v>9. H¹ng môc kh¸c</v>
          </cell>
          <cell r="D384" t="str">
            <v>TB</v>
          </cell>
          <cell r="E384">
            <v>0</v>
          </cell>
          <cell r="F384">
            <v>0</v>
          </cell>
          <cell r="G384">
            <v>0</v>
          </cell>
          <cell r="H384">
            <v>0</v>
          </cell>
          <cell r="I384">
            <v>0</v>
          </cell>
          <cell r="J384">
            <v>43000000</v>
          </cell>
        </row>
        <row r="385">
          <cell r="C385" t="str">
            <v>§¾p ®Êt ®ª quai</v>
          </cell>
          <cell r="D385" t="str">
            <v>m3</v>
          </cell>
          <cell r="E385">
            <v>150</v>
          </cell>
          <cell r="F385">
            <v>0</v>
          </cell>
          <cell r="G385">
            <v>29528.04</v>
          </cell>
          <cell r="H385">
            <v>0</v>
          </cell>
          <cell r="I385">
            <v>137828.35964320746</v>
          </cell>
          <cell r="J385">
            <v>20674253.94648112</v>
          </cell>
        </row>
        <row r="386">
          <cell r="C386" t="str">
            <v>M¸y b¬m n­íc</v>
          </cell>
          <cell r="D386" t="str">
            <v>Ca</v>
          </cell>
          <cell r="E386">
            <v>30</v>
          </cell>
          <cell r="F386">
            <v>0</v>
          </cell>
          <cell r="G386">
            <v>0</v>
          </cell>
          <cell r="H386">
            <v>466499</v>
          </cell>
          <cell r="I386">
            <v>625657.55711489427</v>
          </cell>
          <cell r="J386">
            <v>18769726.713446829</v>
          </cell>
        </row>
        <row r="387">
          <cell r="C387" t="str">
            <v>Mua vµ l¾p ®Æt biÓn b¸o ®­êng bé</v>
          </cell>
          <cell r="D387" t="str">
            <v>Bé</v>
          </cell>
          <cell r="E387">
            <v>4</v>
          </cell>
          <cell r="F387">
            <v>594310.03418620001</v>
          </cell>
          <cell r="G387">
            <v>9170.9856</v>
          </cell>
          <cell r="H387">
            <v>2246.2963200000004</v>
          </cell>
          <cell r="I387">
            <v>860000</v>
          </cell>
          <cell r="J387">
            <v>3440000</v>
          </cell>
        </row>
        <row r="388">
          <cell r="C388" t="str">
            <v>10. Ph¸ dì cÇu cò</v>
          </cell>
          <cell r="D388">
            <v>0</v>
          </cell>
          <cell r="E388">
            <v>0</v>
          </cell>
          <cell r="F388">
            <v>0</v>
          </cell>
          <cell r="G388">
            <v>0</v>
          </cell>
          <cell r="H388">
            <v>0</v>
          </cell>
          <cell r="I388">
            <v>0</v>
          </cell>
          <cell r="J388">
            <v>18627330.056326333</v>
          </cell>
        </row>
        <row r="389">
          <cell r="C389" t="str">
            <v>§Ëp bá bª t«ng cÇu cò</v>
          </cell>
          <cell r="D389" t="str">
            <v>m3</v>
          </cell>
          <cell r="E389">
            <v>20.29</v>
          </cell>
          <cell r="F389">
            <v>0</v>
          </cell>
          <cell r="G389">
            <v>68671.7</v>
          </cell>
          <cell r="H389">
            <v>0</v>
          </cell>
          <cell r="I389">
            <v>267116.37946255063</v>
          </cell>
          <cell r="J389">
            <v>5419791.3392951516</v>
          </cell>
        </row>
        <row r="390">
          <cell r="C390" t="str">
            <v>§Ëp bá ®¸ héc x©y cò</v>
          </cell>
          <cell r="D390" t="str">
            <v>m3</v>
          </cell>
          <cell r="E390">
            <v>27</v>
          </cell>
          <cell r="F390">
            <v>0</v>
          </cell>
          <cell r="G390">
            <v>22208.720000000001</v>
          </cell>
          <cell r="H390">
            <v>0</v>
          </cell>
          <cell r="I390">
            <v>86386.573783633401</v>
          </cell>
          <cell r="J390">
            <v>2332437.4921581019</v>
          </cell>
        </row>
        <row r="391">
          <cell r="C391" t="str">
            <v>Th¸o dì thÐp cÇu cò</v>
          </cell>
          <cell r="D391" t="str">
            <v>TÊn</v>
          </cell>
          <cell r="E391">
            <v>5.6519999999999992</v>
          </cell>
          <cell r="F391">
            <v>215999.99999999997</v>
          </cell>
          <cell r="G391">
            <v>218652</v>
          </cell>
          <cell r="H391">
            <v>543277.45000000007</v>
          </cell>
          <cell r="I391">
            <v>1924115.5741105948</v>
          </cell>
          <cell r="J391">
            <v>10875101.224873081</v>
          </cell>
        </row>
        <row r="392">
          <cell r="C392" t="str">
            <v>11. TuyÕn tr¸nh</v>
          </cell>
          <cell r="D392">
            <v>0</v>
          </cell>
          <cell r="E392">
            <v>0</v>
          </cell>
          <cell r="F392">
            <v>0</v>
          </cell>
          <cell r="G392">
            <v>0</v>
          </cell>
          <cell r="H392">
            <v>0</v>
          </cell>
          <cell r="I392">
            <v>0</v>
          </cell>
          <cell r="J392">
            <v>434726849.62007487</v>
          </cell>
        </row>
        <row r="393">
          <cell r="C393" t="str">
            <v>DÇm I500 lµm cÇu t¹m</v>
          </cell>
          <cell r="D393" t="str">
            <v>TÊn</v>
          </cell>
          <cell r="E393">
            <v>15.071999999999999</v>
          </cell>
          <cell r="F393">
            <v>999886.30761904758</v>
          </cell>
          <cell r="G393">
            <v>346912.49600000004</v>
          </cell>
          <cell r="H393">
            <v>446151.53</v>
          </cell>
          <cell r="I393">
            <v>3623924.8854130441</v>
          </cell>
          <cell r="J393">
            <v>54619795.872945398</v>
          </cell>
        </row>
        <row r="394">
          <cell r="C394" t="str">
            <v>L¾p dùng vµ th¸o dì cÇu t¹m</v>
          </cell>
          <cell r="D394" t="str">
            <v>TÊn</v>
          </cell>
          <cell r="E394">
            <v>15.071999999999999</v>
          </cell>
          <cell r="F394">
            <v>278999.99999999994</v>
          </cell>
          <cell r="G394">
            <v>218652</v>
          </cell>
          <cell r="H394">
            <v>543277.45000000007</v>
          </cell>
          <cell r="I394">
            <v>2200391.9957527202</v>
          </cell>
          <cell r="J394">
            <v>33164308.159984995</v>
          </cell>
        </row>
        <row r="395">
          <cell r="C395" t="str">
            <v>L¾p ®Æt vµ th¸o dì rä ®¸</v>
          </cell>
          <cell r="D395" t="str">
            <v>Rä</v>
          </cell>
          <cell r="E395">
            <v>210</v>
          </cell>
          <cell r="F395">
            <v>167311.23357142857</v>
          </cell>
          <cell r="G395">
            <v>63119.520000000004</v>
          </cell>
          <cell r="H395">
            <v>0</v>
          </cell>
          <cell r="I395">
            <v>498735.7040999615</v>
          </cell>
          <cell r="J395">
            <v>104734497.86099191</v>
          </cell>
        </row>
        <row r="396">
          <cell r="C396" t="str">
            <v xml:space="preserve">§¾p ®Êt nÒn ®­êng </v>
          </cell>
          <cell r="D396" t="str">
            <v>m3</v>
          </cell>
          <cell r="E396">
            <v>3150</v>
          </cell>
          <cell r="F396">
            <v>5714.2857142857138</v>
          </cell>
          <cell r="G396">
            <v>6287.7246742857133</v>
          </cell>
          <cell r="H396">
            <v>16215.547368</v>
          </cell>
          <cell r="I396">
            <v>60797.097711059716</v>
          </cell>
          <cell r="J396">
            <v>191510857.78983811</v>
          </cell>
        </row>
        <row r="397">
          <cell r="C397" t="str">
            <v>Mãng cÊp phèi ®¸ d¨m lo¹i 1</v>
          </cell>
          <cell r="D397" t="str">
            <v>m3</v>
          </cell>
          <cell r="E397">
            <v>198</v>
          </cell>
          <cell r="F397">
            <v>211603.89028571427</v>
          </cell>
          <cell r="G397">
            <v>675.13600000000008</v>
          </cell>
          <cell r="H397">
            <v>7602.8820839999989</v>
          </cell>
          <cell r="I397">
            <v>256047.42392078004</v>
          </cell>
          <cell r="J397">
            <v>50697389.936314449</v>
          </cell>
        </row>
        <row r="398">
          <cell r="C398" t="str">
            <v>cÇu trµn km411+677.98</v>
          </cell>
          <cell r="D398">
            <v>0</v>
          </cell>
          <cell r="E398">
            <v>0</v>
          </cell>
          <cell r="F398">
            <v>0</v>
          </cell>
          <cell r="G398">
            <v>0</v>
          </cell>
          <cell r="H398">
            <v>0</v>
          </cell>
          <cell r="I398">
            <v>0</v>
          </cell>
          <cell r="J398">
            <v>3161853982.2899737</v>
          </cell>
        </row>
        <row r="399">
          <cell r="C399" t="str">
            <v>1. DÇm BTCT D¦L L=33m</v>
          </cell>
          <cell r="D399">
            <v>0</v>
          </cell>
          <cell r="E399">
            <v>0</v>
          </cell>
          <cell r="F399">
            <v>0</v>
          </cell>
          <cell r="G399">
            <v>0</v>
          </cell>
          <cell r="H399">
            <v>0</v>
          </cell>
          <cell r="I399">
            <v>0</v>
          </cell>
          <cell r="J399">
            <v>664800000</v>
          </cell>
        </row>
        <row r="400">
          <cell r="C400" t="str">
            <v>DÇm BTCT D¦L L=33m</v>
          </cell>
          <cell r="D400" t="str">
            <v>DÇm</v>
          </cell>
          <cell r="E400">
            <v>4</v>
          </cell>
          <cell r="F400" t="e">
            <v>#N/A</v>
          </cell>
          <cell r="G400" t="e">
            <v>#N/A</v>
          </cell>
          <cell r="H400" t="e">
            <v>#N/A</v>
          </cell>
          <cell r="I400">
            <v>130000000</v>
          </cell>
          <cell r="J400">
            <v>520000000</v>
          </cell>
        </row>
        <row r="401">
          <cell r="C401" t="str">
            <v>Lao l¾p dÇm BTCT L=33m</v>
          </cell>
          <cell r="D401" t="str">
            <v>DÇm</v>
          </cell>
          <cell r="E401">
            <v>4</v>
          </cell>
          <cell r="F401" t="e">
            <v>#N/A</v>
          </cell>
          <cell r="G401" t="e">
            <v>#N/A</v>
          </cell>
          <cell r="H401" t="e">
            <v>#N/A</v>
          </cell>
          <cell r="I401">
            <v>32000000</v>
          </cell>
          <cell r="J401">
            <v>128000000</v>
          </cell>
        </row>
        <row r="402">
          <cell r="C402" t="str">
            <v>Mua vµ l¾p ®Æt gèi cÇu b»ng cao su</v>
          </cell>
          <cell r="D402" t="str">
            <v>Gèi</v>
          </cell>
          <cell r="E402">
            <v>8</v>
          </cell>
          <cell r="F402">
            <v>1581785.4</v>
          </cell>
          <cell r="G402">
            <v>30683.100000000002</v>
          </cell>
          <cell r="H402">
            <v>0</v>
          </cell>
          <cell r="I402">
            <v>2100000</v>
          </cell>
          <cell r="J402">
            <v>16800000</v>
          </cell>
        </row>
        <row r="403">
          <cell r="C403" t="str">
            <v>2. Líp phñ mÆt cÇu</v>
          </cell>
          <cell r="D403">
            <v>0</v>
          </cell>
          <cell r="E403">
            <v>0</v>
          </cell>
          <cell r="F403">
            <v>0</v>
          </cell>
          <cell r="G403">
            <v>0</v>
          </cell>
          <cell r="H403">
            <v>0</v>
          </cell>
          <cell r="I403">
            <v>0</v>
          </cell>
          <cell r="J403">
            <v>59413104.171924137</v>
          </cell>
        </row>
        <row r="404">
          <cell r="C404" t="str">
            <v>Bª t«ng t¹o dèc M300</v>
          </cell>
          <cell r="D404" t="str">
            <v>m3</v>
          </cell>
          <cell r="E404">
            <v>26.4</v>
          </cell>
          <cell r="F404">
            <v>574369.22931885719</v>
          </cell>
          <cell r="G404">
            <v>40910.799999999996</v>
          </cell>
          <cell r="H404">
            <v>12642.59325</v>
          </cell>
          <cell r="I404">
            <v>983321.19550532626</v>
          </cell>
          <cell r="J404">
            <v>25959679.561340611</v>
          </cell>
        </row>
        <row r="405">
          <cell r="C405" t="str">
            <v>BTN h¹t mÞn dµy 5cm</v>
          </cell>
          <cell r="D405" t="str">
            <v>m2</v>
          </cell>
          <cell r="E405">
            <v>264</v>
          </cell>
          <cell r="F405">
            <v>42468.434871299731</v>
          </cell>
          <cell r="G405">
            <v>329.74254000000002</v>
          </cell>
          <cell r="H405">
            <v>2021.9958464000001</v>
          </cell>
          <cell r="I405">
            <v>57176.14270663201</v>
          </cell>
          <cell r="J405">
            <v>15094501.67455085</v>
          </cell>
        </row>
        <row r="406">
          <cell r="C406" t="str">
            <v>Cèt thÐp c¸c lo¹i</v>
          </cell>
          <cell r="D406" t="str">
            <v>TÊn</v>
          </cell>
          <cell r="E406">
            <v>2.64</v>
          </cell>
          <cell r="F406">
            <v>4911215.3371428577</v>
          </cell>
          <cell r="G406">
            <v>159406.01</v>
          </cell>
          <cell r="H406">
            <v>99583.053999999989</v>
          </cell>
          <cell r="I406">
            <v>6954137.4757699519</v>
          </cell>
          <cell r="J406">
            <v>18358922.936032675</v>
          </cell>
        </row>
        <row r="407">
          <cell r="C407" t="str">
            <v>3. Lan can tay vÞn b»ng BTCT</v>
          </cell>
          <cell r="D407" t="str">
            <v>md</v>
          </cell>
          <cell r="E407">
            <v>91.88</v>
          </cell>
          <cell r="F407">
            <v>0</v>
          </cell>
          <cell r="G407">
            <v>0</v>
          </cell>
          <cell r="H407">
            <v>0</v>
          </cell>
          <cell r="I407">
            <v>450000</v>
          </cell>
          <cell r="J407">
            <v>41346000</v>
          </cell>
        </row>
        <row r="408">
          <cell r="C408" t="str">
            <v>4. B¶n dÉn KT(300x220x20)cm</v>
          </cell>
          <cell r="D408" t="str">
            <v>b¶n</v>
          </cell>
          <cell r="E408">
            <v>8</v>
          </cell>
          <cell r="F408">
            <v>0</v>
          </cell>
          <cell r="G408">
            <v>0</v>
          </cell>
          <cell r="H408">
            <v>0</v>
          </cell>
          <cell r="I408">
            <v>2200000</v>
          </cell>
          <cell r="J408">
            <v>17600000</v>
          </cell>
        </row>
        <row r="409">
          <cell r="C409" t="str">
            <v>5. Khe co d·n cao su</v>
          </cell>
          <cell r="D409" t="str">
            <v>md</v>
          </cell>
          <cell r="E409">
            <v>16</v>
          </cell>
          <cell r="F409">
            <v>0</v>
          </cell>
          <cell r="G409">
            <v>0</v>
          </cell>
          <cell r="H409">
            <v>0</v>
          </cell>
          <cell r="I409">
            <v>2500000</v>
          </cell>
          <cell r="J409">
            <v>40000000</v>
          </cell>
        </row>
        <row r="410">
          <cell r="C410" t="str">
            <v>6. T­êng hé lan mÒm</v>
          </cell>
          <cell r="D410" t="str">
            <v>md</v>
          </cell>
          <cell r="E410">
            <v>40</v>
          </cell>
          <cell r="F410">
            <v>0</v>
          </cell>
          <cell r="G410">
            <v>0</v>
          </cell>
          <cell r="H410">
            <v>0</v>
          </cell>
          <cell r="I410">
            <v>450000</v>
          </cell>
          <cell r="J410">
            <v>18000000</v>
          </cell>
        </row>
        <row r="411">
          <cell r="C411" t="str">
            <v>7. Mè cÇu</v>
          </cell>
          <cell r="D411">
            <v>0</v>
          </cell>
          <cell r="E411">
            <v>0</v>
          </cell>
          <cell r="F411">
            <v>0</v>
          </cell>
          <cell r="G411">
            <v>0</v>
          </cell>
          <cell r="H411">
            <v>0</v>
          </cell>
          <cell r="I411">
            <v>0</v>
          </cell>
          <cell r="J411">
            <v>1674162293.0241559</v>
          </cell>
        </row>
        <row r="412">
          <cell r="C412" t="str">
            <v>Bª t«ng M300</v>
          </cell>
          <cell r="D412" t="str">
            <v>m3</v>
          </cell>
          <cell r="E412">
            <v>404.1</v>
          </cell>
          <cell r="F412">
            <v>563323.6672165714</v>
          </cell>
          <cell r="G412">
            <v>83931.68</v>
          </cell>
          <cell r="H412">
            <v>50524.219980000002</v>
          </cell>
          <cell r="I412">
            <v>1211661.7359944407</v>
          </cell>
          <cell r="J412">
            <v>489632507.5153535</v>
          </cell>
        </row>
        <row r="413">
          <cell r="C413" t="str">
            <v>Bª t«ng M250</v>
          </cell>
          <cell r="D413" t="str">
            <v>m3</v>
          </cell>
          <cell r="E413">
            <v>78.819999999999993</v>
          </cell>
          <cell r="F413">
            <v>467896.36724971433</v>
          </cell>
          <cell r="G413">
            <v>44651.040000000001</v>
          </cell>
          <cell r="H413">
            <v>50524.219980000002</v>
          </cell>
          <cell r="I413">
            <v>913830.47055423819</v>
          </cell>
          <cell r="J413">
            <v>72028117.689085051</v>
          </cell>
        </row>
        <row r="414">
          <cell r="C414" t="str">
            <v>Bª t«ng lãt mãng M100 ®¸ 4x6</v>
          </cell>
          <cell r="D414" t="str">
            <v>m3</v>
          </cell>
          <cell r="E414">
            <v>11.46</v>
          </cell>
          <cell r="F414">
            <v>261846.0050055357</v>
          </cell>
          <cell r="G414">
            <v>22898.699999999997</v>
          </cell>
          <cell r="H414">
            <v>12040.565000000001</v>
          </cell>
          <cell r="I414">
            <v>476409.41943829454</v>
          </cell>
          <cell r="J414">
            <v>5459651.9467628561</v>
          </cell>
        </row>
        <row r="415">
          <cell r="C415" t="str">
            <v>Cèt thÐp c¸c lo¹i</v>
          </cell>
          <cell r="D415" t="str">
            <v>TÊn</v>
          </cell>
          <cell r="E415">
            <v>33.804000000000002</v>
          </cell>
          <cell r="F415">
            <v>4932735.3371428577</v>
          </cell>
          <cell r="G415">
            <v>179831.68000000002</v>
          </cell>
          <cell r="H415">
            <v>210581.53</v>
          </cell>
          <cell r="I415">
            <v>7224454.8297665929</v>
          </cell>
          <cell r="J415">
            <v>244215471.06542993</v>
          </cell>
        </row>
        <row r="416">
          <cell r="C416" t="str">
            <v>T­êng ch¾n bª t«ng h=4m</v>
          </cell>
          <cell r="D416" t="str">
            <v>md</v>
          </cell>
          <cell r="E416">
            <v>0</v>
          </cell>
          <cell r="F416">
            <v>0</v>
          </cell>
          <cell r="G416">
            <v>0</v>
          </cell>
          <cell r="H416">
            <v>0</v>
          </cell>
          <cell r="I416">
            <v>8200000</v>
          </cell>
          <cell r="J416">
            <v>0</v>
          </cell>
        </row>
        <row r="417">
          <cell r="C417" t="str">
            <v>§¸ héc x©y tø nãn M100</v>
          </cell>
          <cell r="D417" t="str">
            <v>m3</v>
          </cell>
          <cell r="E417">
            <v>719.06</v>
          </cell>
          <cell r="F417">
            <v>278810.8254982286</v>
          </cell>
          <cell r="G417">
            <v>35358.619999999995</v>
          </cell>
          <cell r="H417">
            <v>0</v>
          </cell>
          <cell r="I417">
            <v>488783.70716064883</v>
          </cell>
          <cell r="J417">
            <v>351464812.47093612</v>
          </cell>
        </row>
        <row r="418">
          <cell r="C418" t="str">
            <v>§¸ héc x©y taluy v÷a M100</v>
          </cell>
          <cell r="D418" t="str">
            <v>m3</v>
          </cell>
          <cell r="E418">
            <v>99</v>
          </cell>
          <cell r="F418">
            <v>248531.96105274287</v>
          </cell>
          <cell r="G418">
            <v>31998.09</v>
          </cell>
          <cell r="H418">
            <v>0</v>
          </cell>
          <cell r="I418">
            <v>437566.59880956577</v>
          </cell>
          <cell r="J418">
            <v>43319093.282147013</v>
          </cell>
        </row>
        <row r="419">
          <cell r="C419" t="str">
            <v>§¸ héc x©y mãng, ch©n khay M100</v>
          </cell>
          <cell r="D419" t="str">
            <v>m3</v>
          </cell>
          <cell r="E419">
            <v>58.26</v>
          </cell>
          <cell r="F419">
            <v>248531.96105274287</v>
          </cell>
          <cell r="G419">
            <v>27907.01</v>
          </cell>
          <cell r="H419">
            <v>0</v>
          </cell>
          <cell r="I419">
            <v>421653.28258626495</v>
          </cell>
          <cell r="J419">
            <v>24565520.243475795</v>
          </cell>
        </row>
        <row r="420">
          <cell r="C420" t="str">
            <v xml:space="preserve">D¨m s¹n ®Öm </v>
          </cell>
          <cell r="D420" t="str">
            <v>m3</v>
          </cell>
          <cell r="E420">
            <v>331.11</v>
          </cell>
          <cell r="F420">
            <v>135855.41509523807</v>
          </cell>
          <cell r="G420">
            <v>30115.26</v>
          </cell>
          <cell r="H420">
            <v>0</v>
          </cell>
          <cell r="I420">
            <v>288292.40124649595</v>
          </cell>
          <cell r="J420">
            <v>95456496.976727277</v>
          </cell>
        </row>
        <row r="421">
          <cell r="C421" t="str">
            <v xml:space="preserve">§µo mãng ®Êt cÊp 3 </v>
          </cell>
          <cell r="D421" t="str">
            <v>m3</v>
          </cell>
          <cell r="E421">
            <v>2813.25</v>
          </cell>
          <cell r="F421">
            <v>0</v>
          </cell>
          <cell r="G421">
            <v>5890.0582800000002</v>
          </cell>
          <cell r="H421">
            <v>2404.6233119999997</v>
          </cell>
          <cell r="I421">
            <v>26458.435658106639</v>
          </cell>
          <cell r="J421">
            <v>74434194.115168497</v>
          </cell>
        </row>
        <row r="422">
          <cell r="C422" t="str">
            <v>§¾p ®Êt cÊp 3</v>
          </cell>
          <cell r="D422" t="str">
            <v>m3</v>
          </cell>
          <cell r="E422">
            <v>4771.8</v>
          </cell>
          <cell r="F422">
            <v>0</v>
          </cell>
          <cell r="G422">
            <v>9298.26</v>
          </cell>
          <cell r="H422">
            <v>0</v>
          </cell>
          <cell r="I422">
            <v>36167.992732107356</v>
          </cell>
          <cell r="J422">
            <v>172586427.7190699</v>
          </cell>
        </row>
        <row r="423">
          <cell r="C423" t="str">
            <v>Thi c«ng mè</v>
          </cell>
          <cell r="D423" t="str">
            <v>TB</v>
          </cell>
          <cell r="E423">
            <v>28.07</v>
          </cell>
          <cell r="F423">
            <v>4932735.3371428577</v>
          </cell>
          <cell r="G423">
            <v>179831.68000000002</v>
          </cell>
          <cell r="H423">
            <v>210581.53</v>
          </cell>
          <cell r="I423">
            <v>7224454.8297665929</v>
          </cell>
          <cell r="J423">
            <v>101000000</v>
          </cell>
        </row>
        <row r="424">
          <cell r="C424" t="str">
            <v xml:space="preserve">8. Cäc BTCT (35x35)cm </v>
          </cell>
          <cell r="D424" t="str">
            <v>md</v>
          </cell>
          <cell r="E424">
            <v>768</v>
          </cell>
          <cell r="F424">
            <v>0</v>
          </cell>
          <cell r="G424">
            <v>0</v>
          </cell>
          <cell r="H424">
            <v>0</v>
          </cell>
          <cell r="I424">
            <v>400000</v>
          </cell>
          <cell r="J424">
            <v>307200000</v>
          </cell>
        </row>
        <row r="425">
          <cell r="C425" t="str">
            <v>9. H¹ng môc kh¸c</v>
          </cell>
          <cell r="D425" t="str">
            <v>TB</v>
          </cell>
          <cell r="E425">
            <v>0</v>
          </cell>
          <cell r="F425">
            <v>0</v>
          </cell>
          <cell r="G425">
            <v>0</v>
          </cell>
          <cell r="H425">
            <v>0</v>
          </cell>
          <cell r="I425">
            <v>0</v>
          </cell>
          <cell r="J425">
            <v>28000000</v>
          </cell>
        </row>
        <row r="426">
          <cell r="C426" t="str">
            <v>§¾p ®Êt ®ª quai</v>
          </cell>
          <cell r="D426" t="str">
            <v>m3</v>
          </cell>
          <cell r="E426">
            <v>45</v>
          </cell>
          <cell r="F426">
            <v>0</v>
          </cell>
          <cell r="G426">
            <v>29528.04</v>
          </cell>
          <cell r="H426">
            <v>0</v>
          </cell>
          <cell r="I426">
            <v>137828.35964320746</v>
          </cell>
          <cell r="J426">
            <v>6202276.1839443352</v>
          </cell>
        </row>
        <row r="427">
          <cell r="C427" t="str">
            <v>M¸y b¬m n­íc</v>
          </cell>
          <cell r="D427" t="str">
            <v>Ca</v>
          </cell>
          <cell r="E427">
            <v>30</v>
          </cell>
          <cell r="F427">
            <v>0</v>
          </cell>
          <cell r="G427">
            <v>0</v>
          </cell>
          <cell r="H427">
            <v>466499</v>
          </cell>
          <cell r="I427">
            <v>625657.55711489427</v>
          </cell>
          <cell r="J427">
            <v>18769726.713446829</v>
          </cell>
        </row>
        <row r="428">
          <cell r="C428" t="str">
            <v>Mua vµ l¾p ®Æt biÓn b¸o ®­êng bé</v>
          </cell>
          <cell r="D428" t="str">
            <v>Bé</v>
          </cell>
          <cell r="E428">
            <v>4</v>
          </cell>
          <cell r="F428">
            <v>594310.03418620001</v>
          </cell>
          <cell r="G428">
            <v>9170.9856</v>
          </cell>
          <cell r="H428">
            <v>2246.2963200000004</v>
          </cell>
          <cell r="I428">
            <v>860000</v>
          </cell>
          <cell r="J428">
            <v>3440000</v>
          </cell>
        </row>
        <row r="429">
          <cell r="C429" t="str">
            <v>10. Ph¸ dì cÇu cò</v>
          </cell>
          <cell r="D429">
            <v>0</v>
          </cell>
          <cell r="E429">
            <v>0</v>
          </cell>
          <cell r="F429">
            <v>0</v>
          </cell>
          <cell r="G429">
            <v>0</v>
          </cell>
          <cell r="H429">
            <v>0</v>
          </cell>
          <cell r="I429">
            <v>0</v>
          </cell>
          <cell r="J429">
            <v>36387794.307268664</v>
          </cell>
        </row>
        <row r="430">
          <cell r="C430" t="str">
            <v>§Ëp bá bª t«ng cÇu cò</v>
          </cell>
          <cell r="D430" t="str">
            <v>m3</v>
          </cell>
          <cell r="E430">
            <v>36.08</v>
          </cell>
          <cell r="F430">
            <v>0</v>
          </cell>
          <cell r="G430">
            <v>68671.7</v>
          </cell>
          <cell r="H430">
            <v>0</v>
          </cell>
          <cell r="I430">
            <v>267116.37946255063</v>
          </cell>
          <cell r="J430">
            <v>9637558.971008826</v>
          </cell>
        </row>
        <row r="431">
          <cell r="C431" t="str">
            <v>§Ëp bá ®¸ héc x©y cò</v>
          </cell>
          <cell r="D431" t="str">
            <v>m3</v>
          </cell>
          <cell r="E431">
            <v>204.75</v>
          </cell>
          <cell r="F431">
            <v>0</v>
          </cell>
          <cell r="G431">
            <v>22208.720000000001</v>
          </cell>
          <cell r="H431">
            <v>0</v>
          </cell>
          <cell r="I431">
            <v>86386.573783633401</v>
          </cell>
          <cell r="J431">
            <v>17687650.982198939</v>
          </cell>
        </row>
        <row r="432">
          <cell r="C432" t="str">
            <v>Th¸o dì thÐp cÇu cò</v>
          </cell>
          <cell r="D432" t="str">
            <v>TÊn</v>
          </cell>
          <cell r="E432">
            <v>4.71</v>
          </cell>
          <cell r="F432">
            <v>215999.99999999997</v>
          </cell>
          <cell r="G432">
            <v>218652</v>
          </cell>
          <cell r="H432">
            <v>543277.45000000007</v>
          </cell>
          <cell r="I432">
            <v>1924115.5741105948</v>
          </cell>
          <cell r="J432">
            <v>9062584.3540609013</v>
          </cell>
        </row>
        <row r="433">
          <cell r="C433" t="str">
            <v>11. TuyÕn tr¸nh</v>
          </cell>
          <cell r="D433">
            <v>0</v>
          </cell>
          <cell r="E433">
            <v>0</v>
          </cell>
          <cell r="F433">
            <v>0</v>
          </cell>
          <cell r="G433">
            <v>0</v>
          </cell>
          <cell r="H433">
            <v>0</v>
          </cell>
          <cell r="I433">
            <v>0</v>
          </cell>
          <cell r="J433">
            <v>274944790.78662509</v>
          </cell>
        </row>
        <row r="434">
          <cell r="C434" t="str">
            <v>DÇm I500 lµm cÇu t¹m</v>
          </cell>
          <cell r="D434" t="str">
            <v>TÊn</v>
          </cell>
          <cell r="E434">
            <v>7.5359999999999996</v>
          </cell>
          <cell r="F434">
            <v>999886.30761904758</v>
          </cell>
          <cell r="G434">
            <v>346912.49600000004</v>
          </cell>
          <cell r="H434">
            <v>446151.53</v>
          </cell>
          <cell r="I434">
            <v>3623924.8854130441</v>
          </cell>
          <cell r="J434">
            <v>27309897.936472699</v>
          </cell>
        </row>
        <row r="435">
          <cell r="C435" t="str">
            <v>L¾p dùng vµ th¸o dì cÇu t¹m</v>
          </cell>
          <cell r="D435" t="str">
            <v>TÊn</v>
          </cell>
          <cell r="E435">
            <v>7.5359999999999996</v>
          </cell>
          <cell r="F435">
            <v>278999.99999999994</v>
          </cell>
          <cell r="G435">
            <v>218652</v>
          </cell>
          <cell r="H435">
            <v>543277.45000000007</v>
          </cell>
          <cell r="I435">
            <v>2200391.9957527202</v>
          </cell>
          <cell r="J435">
            <v>16582154.079992497</v>
          </cell>
        </row>
        <row r="436">
          <cell r="C436" t="str">
            <v>L¾p ®Æt vµ th¸o dì rä ®¸</v>
          </cell>
          <cell r="D436" t="str">
            <v>Rä</v>
          </cell>
          <cell r="E436">
            <v>150</v>
          </cell>
          <cell r="F436">
            <v>167311.23357142857</v>
          </cell>
          <cell r="G436">
            <v>63119.520000000004</v>
          </cell>
          <cell r="H436">
            <v>0</v>
          </cell>
          <cell r="I436">
            <v>498735.7040999615</v>
          </cell>
          <cell r="J436">
            <v>74810355.614994228</v>
          </cell>
        </row>
        <row r="437">
          <cell r="C437" t="str">
            <v xml:space="preserve">§¾p ®Êt nÒn ®­êng </v>
          </cell>
          <cell r="D437" t="str">
            <v>m3</v>
          </cell>
          <cell r="E437">
            <v>1875</v>
          </cell>
          <cell r="F437">
            <v>5714.2857142857138</v>
          </cell>
          <cell r="G437">
            <v>6287.7246742857133</v>
          </cell>
          <cell r="H437">
            <v>16215.547368</v>
          </cell>
          <cell r="I437">
            <v>60797.097711059716</v>
          </cell>
          <cell r="J437">
            <v>113994558.20823696</v>
          </cell>
        </row>
        <row r="438">
          <cell r="C438" t="str">
            <v>Mãng cÊp phèi ®¸ d¨m lo¹i 1</v>
          </cell>
          <cell r="D438" t="str">
            <v>m3</v>
          </cell>
          <cell r="E438">
            <v>165</v>
          </cell>
          <cell r="F438">
            <v>211603.89028571427</v>
          </cell>
          <cell r="G438">
            <v>675.13600000000008</v>
          </cell>
          <cell r="H438">
            <v>7602.8820839999989</v>
          </cell>
          <cell r="I438">
            <v>256047.42392078004</v>
          </cell>
          <cell r="J438">
            <v>42247824.94692871</v>
          </cell>
        </row>
      </sheetData>
      <sheetData sheetId="4" refreshError="1"/>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refreshError="1"/>
      <sheetData sheetId="64" refreshError="1"/>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refreshError="1"/>
      <sheetData sheetId="99" refreshError="1"/>
      <sheetData sheetId="100" refreshError="1"/>
      <sheetData sheetId="101" refreshError="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sheetData sheetId="119"/>
      <sheetData sheetId="120"/>
      <sheetData sheetId="121"/>
      <sheetData sheetId="122"/>
      <sheetData sheetId="123"/>
      <sheetData sheetId="124"/>
      <sheetData sheetId="125"/>
      <sheetData sheetId="126"/>
      <sheetData sheetId="127"/>
      <sheetData sheetId="128"/>
      <sheetData sheetId="129" refreshError="1"/>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sheetData sheetId="143"/>
      <sheetData sheetId="144"/>
      <sheetData sheetId="145"/>
      <sheetData sheetId="146"/>
      <sheetData sheetId="147" refreshError="1"/>
      <sheetData sheetId="148"/>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sheetData sheetId="255" refreshError="1"/>
      <sheetData sheetId="256" refreshError="1"/>
      <sheetData sheetId="257"/>
      <sheetData sheetId="258" refreshError="1"/>
      <sheetData sheetId="259" refreshError="1"/>
      <sheetData sheetId="260" refreshError="1"/>
      <sheetData sheetId="261"/>
      <sheetData sheetId="262" refreshError="1"/>
      <sheetData sheetId="263"/>
      <sheetData sheetId="264"/>
      <sheetData sheetId="265"/>
      <sheetData sheetId="266"/>
      <sheetData sheetId="267"/>
      <sheetData sheetId="268" refreshError="1"/>
      <sheetData sheetId="269" refreshError="1"/>
      <sheetData sheetId="270" refreshError="1"/>
      <sheetData sheetId="271"/>
      <sheetData sheetId="272"/>
      <sheetData sheetId="273" refreshError="1"/>
      <sheetData sheetId="274" refreshError="1"/>
      <sheetData sheetId="275"/>
      <sheetData sheetId="276" refreshError="1"/>
      <sheetData sheetId="277" refreshError="1"/>
      <sheetData sheetId="278" refreshError="1"/>
      <sheetData sheetId="279" refreshError="1"/>
      <sheetData sheetId="280"/>
      <sheetData sheetId="281"/>
      <sheetData sheetId="282"/>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refreshError="1"/>
      <sheetData sheetId="322" refreshError="1"/>
      <sheetData sheetId="323"/>
      <sheetData sheetId="324"/>
      <sheetData sheetId="325"/>
      <sheetData sheetId="326" refreshError="1"/>
      <sheetData sheetId="327" refreshError="1"/>
      <sheetData sheetId="328" refreshError="1"/>
      <sheetData sheetId="329" refreshError="1"/>
      <sheetData sheetId="330" refreshError="1"/>
      <sheetData sheetId="33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sheetData sheetId="343" refreshError="1"/>
      <sheetData sheetId="344" refreshError="1"/>
      <sheetData sheetId="345"/>
      <sheetData sheetId="346" refreshError="1"/>
      <sheetData sheetId="347" refreshError="1"/>
      <sheetData sheetId="348" refreshError="1"/>
      <sheetData sheetId="349" refreshError="1"/>
      <sheetData sheetId="350" refreshError="1"/>
      <sheetData sheetId="351" refreshError="1"/>
      <sheetData sheetId="352" refreshError="1"/>
      <sheetData sheetId="353"/>
      <sheetData sheetId="354"/>
      <sheetData sheetId="355" refreshError="1"/>
      <sheetData sheetId="356" refreshError="1"/>
      <sheetData sheetId="357" refreshError="1"/>
      <sheetData sheetId="358" refreshError="1"/>
      <sheetData sheetId="359"/>
      <sheetData sheetId="360" refreshError="1"/>
      <sheetData sheetId="361" refreshError="1"/>
      <sheetData sheetId="362" refreshError="1"/>
      <sheetData sheetId="363" refreshError="1"/>
      <sheetData sheetId="364"/>
      <sheetData sheetId="365" refreshError="1"/>
      <sheetData sheetId="366" refreshError="1"/>
      <sheetData sheetId="367" refreshError="1"/>
      <sheetData sheetId="368" refreshError="1"/>
      <sheetData sheetId="369" refreshError="1"/>
      <sheetData sheetId="370" refreshError="1"/>
      <sheetData sheetId="371" refreshError="1"/>
      <sheetData sheetId="372"/>
      <sheetData sheetId="373"/>
      <sheetData sheetId="374" refreshError="1"/>
      <sheetData sheetId="375" refreshError="1"/>
      <sheetData sheetId="376"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vc"/>
      <sheetName val="tra-vat-lieu"/>
      <sheetName val="PTDG"/>
      <sheetName val="T.Tranh AnLoc"/>
      <sheetName val="T.Tranh LocNinh"/>
      <sheetName val="QL13"/>
      <sheetName val="Tonghop"/>
      <sheetName val="Tra_bang"/>
      <sheetName val="KSTK(1778 Dcuong)"/>
      <sheetName val="dbgt(tuyen) (2)"/>
      <sheetName val="dbgt(tuyen)"/>
      <sheetName val="DgiaksatDHC4,"/>
      <sheetName val="dongia"/>
      <sheetName val="KSTK (06)"/>
      <sheetName val="XL4Poppy"/>
      <sheetName val="Congty"/>
      <sheetName val="VPPN"/>
      <sheetName val="XN74"/>
      <sheetName val="XN54"/>
      <sheetName val="XN33"/>
      <sheetName val="NK96"/>
      <sheetName val="XL4Test5"/>
      <sheetName val="tong hop"/>
      <sheetName val="phan tich DG"/>
      <sheetName val="gia vat lieu"/>
      <sheetName val="gia xe may"/>
      <sheetName val="gia nhan cong"/>
      <sheetName val="Sheet1"/>
      <sheetName val="Sheet2"/>
      <sheetName val="Sheet3"/>
      <sheetName val="Co.gty"/>
      <sheetName val="T.Tranh LmcNinh"/>
      <sheetName val="KSTK(17_x0017_8 Dcuong)"/>
      <sheetName val="dbgt(tuien)"/>
      <sheetName val="DgiakqatDHC4,"/>
      <sheetName val="KQTK (06)"/>
      <sheetName val="Sheet4"/>
      <sheetName val="tonghoptt (2)"/>
      <sheetName val="tonghoptt"/>
      <sheetName val="ximang"/>
      <sheetName val="da 1x2"/>
      <sheetName val="cat vang"/>
      <sheetName val="phugia555"/>
      <sheetName val="phugia561"/>
      <sheetName val="TK.TGTGT"/>
      <sheetName val="BR.10%"/>
      <sheetName val="MV.10% "/>
      <sheetName val="MV.01%"/>
      <sheetName val="Ctg.Thu"/>
      <sheetName val="Ctg.Chi"/>
      <sheetName val="Ctg.Gv"/>
      <sheetName val="Ctgs.1"/>
      <sheetName val="Ctgs.2"/>
      <sheetName val="Ctgs.3"/>
      <sheetName val="Bia Ctgs"/>
      <sheetName val="BK.NXT"/>
      <sheetName val="Ct.Nxt"/>
      <sheetName val="Cd.Nhap"/>
      <sheetName val="wia nhan cong"/>
      <sheetName val="KSTK(1778 _x0004_c5o.g)"/>
      <sheetName val="db't(tuyen) (2)"/>
      <sheetName val="DTCT"/>
      <sheetName val="gia vat_x0000_lieu"/>
      <sheetName val="CT doanh thu 2005"/>
      <sheetName val="Dthu 2006 sua"/>
      <sheetName val="Doanh thu gia thanh"/>
      <sheetName val="6 thang 2006"/>
      <sheetName val="Bao cao thue (2)"/>
      <sheetName val="Tong hop CP T10"/>
      <sheetName val="Bao cao thue"/>
      <sheetName val="Thue cong trinh"/>
      <sheetName val="Gia thanh"/>
      <sheetName val="Pke toan"/>
      <sheetName val="Gia thanh cong trinh - Hoa"/>
      <sheetName val="Ke toan thuc hien cong trinh"/>
      <sheetName val="Du kien DT 9 thang de nop"/>
      <sheetName val="Tra_ba_x000e_g"/>
      <sheetName val="_x0018_N54"/>
      <sheetName val="Dulieu"/>
      <sheetName val="Tai khoan"/>
      <sheetName val="gia 3_x0000_t lieu"/>
      <sheetName val="Tra KS"/>
      <sheetName val="dung"/>
      <sheetName val="VL,NC"/>
      <sheetName val="giathanh1"/>
      <sheetName val="dgngia"/>
      <sheetName val="C45-BH"/>
      <sheetName val="C47-BH-01"/>
      <sheetName val="C47-BH-02"/>
      <sheetName val="C47-BH-03"/>
      <sheetName val="C46-BH-I"/>
      <sheetName val="S53-BH-I"/>
      <sheetName val="C47-BH-04"/>
      <sheetName val="C47-BH-05"/>
      <sheetName val="C47-BH-06"/>
      <sheetName val="S53-BH-II"/>
      <sheetName val="C46-BH-II"/>
      <sheetName val="C47-BH-07"/>
      <sheetName val="C47-BH-08"/>
      <sheetName val="C47-BH-09"/>
      <sheetName val="S53-BH-III"/>
      <sheetName val="C46-BH-III"/>
      <sheetName val="C47-BH-10"/>
      <sheetName val="C47-BH-11"/>
      <sheetName val="C47-BH-12"/>
      <sheetName val="S53-BH-IV"/>
      <sheetName val="C46-BH-IV"/>
      <sheetName val="00000000"/>
      <sheetName val="10000000"/>
      <sheetName val="20000000"/>
      <sheetName val="2_x0000__x0000_(tuyen)"/>
      <sheetName val="ctTBA"/>
      <sheetName val="BTH phi"/>
      <sheetName val="BLT phi"/>
      <sheetName val="phi,le phi"/>
      <sheetName val="Bien Lai TON"/>
      <sheetName val="BCQT "/>
      <sheetName val="Giay di duong"/>
      <sheetName val="BC QT cua tung ap"/>
      <sheetName val="GIAO CHI TIEU THU QUY 07"/>
      <sheetName val="BANG TONG HOP GIAY NOP TIEN"/>
      <sheetName val="TSO_CHUNG"/>
      <sheetName val="CHITIET VL-NC-TT-3p"/>
      <sheetName val="VCV-BE-TONG"/>
      <sheetName val="ptdg-duong"/>
      <sheetName val="KH-Q1,Q2,01"/>
      <sheetName val="NOMENCLATURE"/>
      <sheetName val="gVL"/>
      <sheetName val="Tnnghop"/>
      <sheetName val="KCCP"/>
      <sheetName val="PTVT (MAU)"/>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DTCT-TB"/>
      <sheetName val="dtct cau"/>
      <sheetName val="gia vat?lieu"/>
      <sheetName val="Tonghp"/>
      <sheetName val="Loading"/>
      <sheetName val="Check C"/>
      <sheetName val="_x000c__x0000__x0001__x0000__x0000__x0000__x0001_ý"/>
      <sheetName val="Thuc thanh"/>
      <sheetName val="fia vat lieu"/>
      <sheetName val="Shdet3"/>
      <sheetName val="Cn.gty"/>
      <sheetName val="dbgt(tuien("/>
      <sheetName val="DgiajqatDHC4,"/>
      <sheetName val="gia 3?t lieu"/>
      <sheetName val="DI-ESTI"/>
      <sheetName val="Tra_bang_QD11-109"/>
      <sheetName val="gia vat"/>
      <sheetName val="DO AM DT"/>
      <sheetName val="BO"/>
      <sheetName val="TL rieng"/>
      <sheetName val="gia 3"/>
      <sheetName val="DgiaksatDHC"/>
      <sheetName val="[BCNCKT13_S3.xlsYphugia561"/>
      <sheetName val="CdȮNhap"/>
      <sheetName val="T.Tran( AnLoc"/>
      <sheetName val="gia 8e may"/>
      <sheetName val="T_Tranh_AnLoc"/>
      <sheetName val="T_Tranh_LocNinh"/>
      <sheetName val="KSTK(1778_Dcuong)"/>
      <sheetName val="dbgt(tuyen)_(2)"/>
      <sheetName val="KSTK_(06)"/>
      <sheetName val="tong_hop"/>
      <sheetName val="phan_tich_DG"/>
      <sheetName val="gia_vat_lieu"/>
      <sheetName val="gia_xe_may"/>
      <sheetName val="gia_nhan_cong"/>
      <sheetName val="Co_gty"/>
      <sheetName val="T_Tranh_LmcNinh"/>
      <sheetName val="KSTK(178_Dcuong)"/>
      <sheetName val="KQTK_(06)"/>
      <sheetName val="TK_TGTGT"/>
      <sheetName val="BR_10%"/>
      <sheetName val="MV_10%_"/>
      <sheetName val="MV_01%"/>
      <sheetName val="Ctg_Thu"/>
      <sheetName val="Ctg_Chi"/>
      <sheetName val="Ctg_Gv"/>
      <sheetName val="Ctgs_1"/>
      <sheetName val="Ctgs_2"/>
      <sheetName val="Ctgs_3"/>
      <sheetName val="Bia_Ctgs"/>
      <sheetName val="BK_NXT"/>
      <sheetName val="Ct_Nxt"/>
      <sheetName val="Cd_Nhap"/>
      <sheetName val="KSTK(1778_c5o_g)"/>
      <sheetName val="db't(tuyen)_(2)"/>
      <sheetName val="wia_nhan_cong"/>
      <sheetName val="CT_doanh_thu_2005"/>
      <sheetName val="Dthu_2006_sua"/>
      <sheetName val="Doanh_thu_gia_thanh"/>
      <sheetName val="6_thang_2006"/>
      <sheetName val="Bao_cao_thue_(2)"/>
      <sheetName val="Tong_hop_CP_T10"/>
      <sheetName val="Bao_cao_thue"/>
      <sheetName val="Thue_cong_trinh"/>
      <sheetName val="Gia_thanh"/>
      <sheetName val="Pke_toan"/>
      <sheetName val="Gia_thanh_cong_trinh_-_Hoa"/>
      <sheetName val="Ke_toan_thuc_hien_cong_trinh"/>
      <sheetName val="Du_kien_DT_9_thang_de_nop"/>
      <sheetName val="Tra_bag"/>
      <sheetName val="N54"/>
      <sheetName val="tonghoptt_(2)"/>
      <sheetName val="da_1x2"/>
      <sheetName val="cat_vang"/>
      <sheetName val="So tong hop "/>
      <sheetName val="2"/>
      <sheetName val="gia vat_lieu"/>
      <sheetName val="gia 3_t lieu"/>
      <sheetName val="_x000c_"/>
      <sheetName val="Electrical Breakdown"/>
      <sheetName val="db't(tuyeni (2)"/>
      <sheetName val="2??(tuyen)"/>
      <sheetName val="_x000c_?_x0001_???_x0001_ý"/>
      <sheetName val="_BCNCKT13_S3.xlsYphugia561"/>
      <sheetName val="ESTI."/>
      <sheetName val="CTGS"/>
      <sheetName val="tonluonsong"/>
      <sheetName val="tuyenphu"/>
      <sheetName val="cau"/>
      <sheetName val="Chitietgia"/>
      <sheetName val="M tren"/>
      <sheetName val="X dam"/>
      <sheetName val="C Cham"/>
      <sheetName val="Sum CONG"/>
      <sheetName val="Sum CONG Conlai"/>
      <sheetName val="Cong tron"/>
      <sheetName val="Công 2(4x4)"/>
      <sheetName val="Gia cong"/>
      <sheetName val="Cong hop"/>
      <sheetName val="tuyenphu (2)"/>
      <sheetName val="Chitietgia (2)"/>
      <sheetName val="gia_vatlieu"/>
      <sheetName val="PHAN DS 22 KV"/>
      <sheetName val="chi tiet C"/>
      <sheetName val="uniBase"/>
      <sheetName val="vniBase"/>
      <sheetName val="abcBase"/>
      <sheetName val="TK22kV"/>
      <sheetName val="_x000c_?_x0001_?_x0001_ý"/>
      <sheetName val="T.Tranh LkcNinh"/>
      <sheetName val="dbgt(tuyel)"/>
      <sheetName val="KRTK (06)"/>
      <sheetName val="2__(tuyen)"/>
      <sheetName val="_x000c___x0001_____x0001_ý"/>
      <sheetName val="LEGEND"/>
      <sheetName val="MTL$-INTER"/>
      <sheetName val="_x0000__x0000__x0000__x0000__x0000__x0000__x0000__x0000_"/>
      <sheetName val="Sheet6"/>
      <sheetName val="kl cong"/>
      <sheetName val="thkp"/>
      <sheetName val="clvl"/>
      <sheetName val="ptvl"/>
      <sheetName val="ke"/>
      <sheetName val="2_x0000__x0000_€(tuyen)"/>
      <sheetName val="MF.01%"/>
      <sheetName val="Tiepdia"/>
      <sheetName val="_x000c___x0001___x0001_ý"/>
      <sheetName val="Ke toaٺ_x0001_thuc hien cong trinh"/>
      <sheetName val="TTDZ22"/>
      <sheetName val="2_x0000__x0000_�(tuyen)"/>
      <sheetName val="[BCNCKT13_S3.xl۽_x0000_Ctgs.3"/>
      <sheetName val="Gia KS"/>
      <sheetName val="2??€(tuyen)"/>
      <sheetName val="_BCNCKT13_S3.xl۽"/>
      <sheetName val="C47-BH-ူ9"/>
      <sheetName val="Temp"/>
      <sheetName val="Lists"/>
      <sheetName val="SOKTMAY"/>
      <sheetName val="Thu"/>
      <sheetName val="Chi"/>
      <sheetName val="TH"/>
      <sheetName val="TC"/>
      <sheetName val="NKBH"/>
      <sheetName val="112"/>
      <sheetName val="112CT"/>
      <sheetName val="112-DBSCL"/>
      <sheetName val="311"/>
      <sheetName val="341-NHNN"/>
      <sheetName val="341-NHCT"/>
      <sheetName val="341-DBSCL"/>
      <sheetName val="NK MH"/>
      <sheetName val="NKC"/>
      <sheetName val="CPSXKD"/>
      <sheetName val="Cong no - Cty Huy Hoang"/>
      <sheetName val="CPTM Huy Hoang-HP"/>
      <sheetName val="CTY Huy Hoang"/>
      <sheetName val="Bang luong"/>
      <sheetName val="NK MH (2)"/>
      <sheetName val="CANDOI"/>
      <sheetName val="[BCNCKT13_S3.xl۽"/>
      <sheetName val="|ong hop"/>
      <sheetName val="[BCNCKT13_S3.xls_VPPN"/>
      <sheetName val="2__€(tuyen)"/>
      <sheetName val="_BCNCKT13_S3.xls_VPPN"/>
      <sheetName val="IBA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sheetData sheetId="81"/>
      <sheetData sheetId="82"/>
      <sheetData sheetId="83" refreshError="1"/>
      <sheetData sheetId="84" refreshError="1"/>
      <sheetData sheetId="85"/>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sheetData sheetId="111" refreshError="1"/>
      <sheetData sheetId="112"/>
      <sheetData sheetId="113"/>
      <sheetData sheetId="114"/>
      <sheetData sheetId="115"/>
      <sheetData sheetId="116"/>
      <sheetData sheetId="117"/>
      <sheetData sheetId="118"/>
      <sheetData sheetId="119"/>
      <sheetData sheetId="120"/>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refreshError="1"/>
      <sheetData sheetId="156" refreshError="1"/>
      <sheetData sheetId="157" refreshError="1"/>
      <sheetData sheetId="158" refreshError="1"/>
      <sheetData sheetId="159"/>
      <sheetData sheetId="160"/>
      <sheetData sheetId="161" refreshError="1"/>
      <sheetData sheetId="162" refreshError="1"/>
      <sheetData sheetId="163"/>
      <sheetData sheetId="164"/>
      <sheetData sheetId="165" refreshError="1"/>
      <sheetData sheetId="166" refreshError="1"/>
      <sheetData sheetId="167" refreshError="1"/>
      <sheetData sheetId="168" refreshError="1"/>
      <sheetData sheetId="169" refreshError="1"/>
      <sheetData sheetId="170" refreshError="1"/>
      <sheetData sheetId="171" refreshError="1"/>
      <sheetData sheetId="172"/>
      <sheetData sheetId="173"/>
      <sheetData sheetId="174"/>
      <sheetData sheetId="175"/>
      <sheetData sheetId="176"/>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sheetData sheetId="233"/>
      <sheetData sheetId="234"/>
      <sheetData sheetId="235" refreshError="1"/>
      <sheetData sheetId="236" refreshError="1"/>
      <sheetData sheetId="237" refreshError="1"/>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refreshError="1"/>
      <sheetData sheetId="255" refreshError="1"/>
      <sheetData sheetId="256"/>
      <sheetData sheetId="257"/>
      <sheetData sheetId="258"/>
      <sheetData sheetId="259" refreshError="1"/>
      <sheetData sheetId="260"/>
      <sheetData sheetId="261"/>
      <sheetData sheetId="262"/>
      <sheetData sheetId="263" refreshError="1"/>
      <sheetData sheetId="264" refreshError="1"/>
      <sheetData sheetId="265" refreshError="1"/>
      <sheetData sheetId="266" refreshError="1"/>
      <sheetData sheetId="267" refreshError="1"/>
      <sheetData sheetId="268" refreshError="1"/>
      <sheetData sheetId="269"/>
      <sheetData sheetId="270"/>
      <sheetData sheetId="271"/>
      <sheetData sheetId="272"/>
      <sheetData sheetId="273"/>
      <sheetData sheetId="274"/>
      <sheetData sheetId="275"/>
      <sheetData sheetId="276"/>
      <sheetData sheetId="277" refreshError="1"/>
      <sheetData sheetId="278" refreshError="1"/>
      <sheetData sheetId="279" refreshError="1"/>
      <sheetData sheetId="280" refreshError="1"/>
      <sheetData sheetId="281" refreshError="1"/>
      <sheetData sheetId="282"/>
      <sheetData sheetId="283" refreshError="1"/>
      <sheetData sheetId="284" refreshError="1"/>
      <sheetData sheetId="285" refreshError="1"/>
      <sheetData sheetId="286" refreshError="1"/>
      <sheetData sheetId="287" refreshError="1"/>
      <sheetData sheetId="288" refreshError="1"/>
      <sheetData sheetId="289" refreshError="1"/>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refreshError="1"/>
      <sheetData sheetId="311"/>
      <sheetData sheetId="312"/>
      <sheetData sheetId="313"/>
      <sheetData sheetId="314" refreshError="1"/>
      <sheetData sheetId="315" refreshError="1"/>
      <sheetData sheetId="316"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c-cm"/>
      <sheetName val="tra-vat-lieu"/>
      <sheetName val="CVC-01"/>
      <sheetName val="ptdg-01"/>
      <sheetName val="dtct_Duong-01"/>
      <sheetName val="TH-01"/>
      <sheetName val="ptke-01"/>
      <sheetName val="dtctke-01"/>
      <sheetName val="th-ke-01"/>
      <sheetName val="TH_GTXL"/>
      <sheetName val="ptdg-01 (2)"/>
      <sheetName val="giagoc"/>
      <sheetName val="CVC"/>
      <sheetName val="ptdg"/>
      <sheetName val="dtct_Duong-tk"/>
      <sheetName val="TH-tk"/>
      <sheetName val="ptke"/>
      <sheetName val="dtctke-tk"/>
      <sheetName val="thke-tk"/>
      <sheetName val="dtct_Duong-tc"/>
      <sheetName val="THd-tc"/>
      <sheetName val="dtctke-tc"/>
      <sheetName val="thke-tc"/>
      <sheetName val="TH_GTXL-TC"/>
      <sheetName val="tra_vat_lieu"/>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XL4Test5"/>
      <sheetName val="NXT-Q1"/>
      <sheetName val="NXT-10T (2)"/>
      <sheetName val="NXT-6T"/>
      <sheetName val="NXT-10T (3)"/>
      <sheetName val="NXT-9T"/>
      <sheetName val="NXT-9T (2)"/>
      <sheetName val="NXT-10T"/>
      <sheetName val="NXT-10T (4)"/>
      <sheetName val="NXT-Q2"/>
      <sheetName val="NXT-Q3"/>
      <sheetName val="NXT-10"/>
      <sheetName val="Sheet1"/>
      <sheetName val="Sheet1 (2)"/>
      <sheetName val="Sheet2"/>
      <sheetName val="Sheet3"/>
      <sheetName val="px2,tb-t,"/>
      <sheetName val="31-08"/>
      <sheetName val="01-09"/>
      <sheetName val="02-09"/>
      <sheetName val="03-09"/>
      <sheetName val="04-09"/>
      <sheetName val="05-9"/>
      <sheetName val="06-09"/>
      <sheetName val="07-09"/>
      <sheetName val="08-09"/>
      <sheetName val="Tra_bang"/>
      <sheetName val="DTCT"/>
      <sheetName val="dtct cong"/>
      <sheetName val="THop01"/>
      <sheetName val="THop02"/>
      <sheetName val="Ctiet01"/>
      <sheetName val="Ctiet02"/>
      <sheetName val="Bke01"/>
      <sheetName val="Bke02"/>
      <sheetName val="Ctiet03"/>
      <sheetName val="THop03"/>
      <sheetName val="Bke03"/>
      <sheetName val="BCTHQI"/>
      <sheetName val="C tietTH6T"/>
      <sheetName val="BCTH6T"/>
      <sheetName val="BCTHQII"/>
      <sheetName val="CtietQI"/>
      <sheetName val="CtietQII"/>
      <sheetName val="Bke04"/>
      <sheetName val="THop04"/>
      <sheetName val="Ctiet04"/>
      <sheetName val="C tiet 05"/>
      <sheetName val="THop05"/>
      <sheetName val="Bke05"/>
      <sheetName val="Bke06"/>
      <sheetName val="THop06"/>
      <sheetName val="Ctiet06"/>
      <sheetName val="Bke07"/>
      <sheetName val="THop07"/>
      <sheetName val="Ctiet07"/>
      <sheetName val="Den 31,7"/>
      <sheetName val="Bke08"/>
      <sheetName val="THop08"/>
      <sheetName val="Ctiet08"/>
      <sheetName val="BCQIII"/>
      <sheetName val="CtietQIII"/>
      <sheetName val="BC9Tnam"/>
      <sheetName val="THop09"/>
      <sheetName val="Ctiet09"/>
      <sheetName val="Bke09"/>
      <sheetName val="THop10"/>
      <sheetName val="Bke 10"/>
      <sheetName val="Ctiet10"/>
      <sheetName val="UOc T10"/>
      <sheetName val="Ctiet11"/>
      <sheetName val="THop11"/>
      <sheetName val="Bke 11"/>
      <sheetName val="Uoc 2005"/>
      <sheetName val="THop12"/>
      <sheetName val="Ctiet12"/>
      <sheetName val="Bke 12"/>
      <sheetName val="00000000"/>
      <sheetName val="XXXXXXXX"/>
      <sheetName val="XXXXXXX0"/>
      <sheetName val="gVL"/>
      <sheetName val="Tien An T11"/>
      <sheetName val="DNPD-QL"/>
      <sheetName val="Bang luong"/>
      <sheetName val="Bang CC"/>
      <sheetName val=" Luong nghien "/>
      <sheetName val="QT-LN"/>
      <sheetName val="Giantiep"/>
      <sheetName val="Tong hop"/>
      <sheetName val="Phuc vu"/>
      <sheetName val="May Phat"/>
      <sheetName val="1813"/>
      <sheetName val="nc%cm"/>
      <sheetName val="dtctODuong-01"/>
      <sheetName val="dtct cau"/>
      <sheetName val="NhucauKP"/>
      <sheetName val="Sheet3 (2)"/>
      <sheetName val="XL4Poppy"/>
      <sheetName val="Sheet4"/>
      <sheetName val="nhiemvu2006"/>
      <sheetName val="RutTM"/>
      <sheetName val="10000000"/>
      <sheetName val="20000000"/>
      <sheetName val="30000000"/>
      <sheetName val="Sheet! (2)"/>
      <sheetName val="dtct_Duong,tc"/>
      <sheetName val="CVC-_x0010_1"/>
      <sheetName val="dt#tke-01"/>
      <sheetName val="ptdg-00 (2)"/>
      <sheetName val="02- 9"/>
      <sheetName val="Cheet3"/>
      <sheetName val="THop0_x0015_"/>
      <sheetName val="Bke0_x0015_"/>
      <sheetName val="_x0004_en 31,7"/>
      <sheetName val="THop0("/>
      <sheetName val="BC9Tfam"/>
      <sheetName val="CtiedQII"/>
      <sheetName val="DHop08"/>
      <sheetName val="Ctiet 9"/>
      <sheetName val="Ctiet!1"/>
      <sheetName val="00 00000"/>
      <sheetName val="CORE PLATE"/>
      <sheetName val="ASSY"/>
      <sheetName val="NEEDLE"/>
      <sheetName val="TR "/>
      <sheetName val="TR  AJO"/>
      <sheetName val="TR  ALO"/>
      <sheetName val="DAT 5"/>
      <sheetName val="TR PLUG"/>
      <sheetName val="TR BARREL"/>
      <sheetName val="TR_GR"/>
      <sheetName val="TR  JUKI"/>
      <sheetName val="GUIDE"/>
      <sheetName val="MPY_04003M"/>
      <sheetName val="JUN.07  "/>
      <sheetName val="Kashime_Auto"/>
      <sheetName val="WEITHT1"/>
      <sheetName val="NC_CAM"/>
      <sheetName val="INV.0706JPY"/>
      <sheetName val="Schedule08.07"/>
      <sheetName val="CHENH LECH"/>
      <sheetName val="OKAYA KH ALO"/>
      <sheetName val="OKAYA  (2)"/>
      <sheetName val="OKAYA "/>
      <sheetName val="tra-vat-lieu (duyet)"/>
      <sheetName val="GiaVL"/>
      <sheetName val="nc_cm"/>
      <sheetName val="Tra KS"/>
      <sheetName val="Bia"/>
      <sheetName val="THKP D"/>
      <sheetName val="THKP"/>
      <sheetName val="Bu gia1"/>
      <sheetName val="Bu gia in"/>
      <sheetName val="Bu gia"/>
      <sheetName val="CL CL"/>
      <sheetName val="CL"/>
      <sheetName val="DT"/>
      <sheetName val="TVL"/>
      <sheetName val="tra bang"/>
      <sheetName val="d4ct_Duong-01"/>
      <sheetName val="_ duong257-272."/>
      <sheetName val="ptdg-01_(2)"/>
      <sheetName val="NXT-10T_(2)"/>
      <sheetName val="NXT-10T_(3)"/>
      <sheetName val="NXT-9T_(2)"/>
      <sheetName val="NXT-10T_(4)"/>
      <sheetName val="Sheet1_(2)"/>
      <sheetName val="dtct_cong"/>
      <sheetName val="C_tietTH6T"/>
      <sheetName val="C_tiet_05"/>
      <sheetName val="Den_31,7"/>
      <sheetName val="Bke_10"/>
      <sheetName val="UOc_T10"/>
      <sheetName val="Bke_11"/>
      <sheetName val="Uoc_2005"/>
      <sheetName val="Bke_12"/>
      <sheetName val="Tien_An_T11"/>
      <sheetName val="Bang_luong"/>
      <sheetName val="Bang_CC"/>
      <sheetName val="_Luong_nghien_"/>
      <sheetName val="Tong_hop"/>
      <sheetName val="Phuc_vu"/>
      <sheetName val="May_Phat"/>
      <sheetName val="dtct_cau"/>
      <sheetName val="[ duong257-272."/>
      <sheetName val="NXT-10T  4)"/>
      <sheetName val="TH_GTXL࠭TC"/>
      <sheetName val="PHop04"/>
      <sheetName val="Sheet13_x0000__x0000__x0000__x0000__x0000__x0000__x0000__x0000__x0000__x0000__x0000_㸰Ɂ_x0000__x0004__x0000__x0000__x0000__x0000__x0000__x0000_숌Ɂ_x0000_"/>
      <sheetName val="dieuchinh"/>
      <sheetName val="THop1"/>
      <sheetName val="THop1_x0000_"/>
      <sheetName val="BeTong"/>
      <sheetName val="dtgt_Duong-tk"/>
      <sheetName val="THop51"/>
      <sheetName val="Ctie塅䕃⹌"/>
      <sheetName val="Ctiet02_x0000__x0018_[ duong257-272.xls]Bke"/>
      <sheetName val="TH_GTXL?TC"/>
      <sheetName val=""/>
      <sheetName val="Phuong an 1"/>
      <sheetName val="p4ke"/>
      <sheetName val="THop1?"/>
      <sheetName val="Ctiet02?_x0018_[ duong257-272.xls]Bke"/>
      <sheetName val="DNP၄-QL"/>
      <sheetName val="Sheet13???????????㸰Ɂ?_x0004_??????숌Ɂ?"/>
      <sheetName val="Thuc thanh"/>
      <sheetName val="Don gia-cau"/>
      <sheetName val="TH_GTXL_TC"/>
      <sheetName val="THop1_"/>
      <sheetName val="Ctiet02__x0018__ duong257-272.xls_Bke"/>
      <sheetName val="Sheet13___________㸰Ɂ__x0004_______숌Ɂ_"/>
      <sheetName val="cdps"/>
      <sheetName val="VL,NC"/>
      <sheetName val="????????"/>
      <sheetName val="THTram"/>
      <sheetName val="DO AM DT"/>
      <sheetName val="XL$Poppy"/>
      <sheetName val="Ctie???"/>
      <sheetName val="-272.xls]Bke01_x0000__x0000__x0000__x0018_[ duong257-27"/>
      <sheetName val="Ctie___"/>
      <sheetName val="-272.xls_Bke01"/>
      <sheetName val="-272.xls]Bke01???_x0018_[ duong257-27"/>
      <sheetName val="bang-tra"/>
      <sheetName val="??u???????????????_x001a_[ duong257-2"/>
      <sheetName val="CHITIET VL-NC"/>
      <sheetName val="_x0000__x0000_u_x0000__x0000__x0000__x0000__x0000__x0000__x0000__x0000__x0000__x0000__x0000__x0000__x0000__x0000__x0000__x001a_[ duong257-2"/>
      <sheetName val="KKKKKKKK"/>
      <sheetName val="_x000d_¹½.,6³"/>
      <sheetName val="-272.xls]Bke01"/>
      <sheetName val="Sheet3_(2)"/>
      <sheetName val="CVC-1"/>
      <sheetName val="ptdg-00_(2)"/>
      <sheetName val="02-_9"/>
      <sheetName val="THop0"/>
      <sheetName val="Bke0"/>
      <sheetName val="en_31,7"/>
      <sheetName val="Sheet!_(2)"/>
      <sheetName val="[_duong257-272_"/>
      <sheetName val="Ctiet_9"/>
      <sheetName val="00_00000"/>
      <sheetName val="CORE_PLATE"/>
      <sheetName val="TR_"/>
      <sheetName val="TR__AJO"/>
      <sheetName val="TR__ALO"/>
      <sheetName val="DAT_5"/>
      <sheetName val="TR_PLUG"/>
      <sheetName val="TR_BARREL"/>
      <sheetName val="TR__JUKI"/>
      <sheetName val="JUN_07__"/>
      <sheetName val="INV_0706JPY"/>
      <sheetName val="Schedule08_07"/>
      <sheetName val="CHENH_LECH"/>
      <sheetName val="OKAYA_KH_ALO"/>
      <sheetName val="OKAYA__(2)"/>
      <sheetName val="OKAYA_"/>
      <sheetName val="tra-vat-lieu_(duyet)"/>
      <sheetName val="THKP_D"/>
      <sheetName val="Bu_gia1"/>
      <sheetName val="Bu_gia_in"/>
      <sheetName val="Bu_gia"/>
      <sheetName val="CL_CL"/>
      <sheetName val="Tai khoan"/>
      <sheetName val="-272.xls_Bke01____x0018__ duong257-27"/>
      <sheetName val="__duong257-272_"/>
      <sheetName val="________"/>
    </sheetNames>
    <sheetDataSet>
      <sheetData sheetId="0"/>
      <sheetData sheetId="1" refreshError="1">
        <row r="4">
          <cell r="G4" t="str">
            <v>c</v>
          </cell>
          <cell r="H4" t="str">
            <v>C¸t vµng</v>
          </cell>
          <cell r="I4" t="str">
            <v>m3</v>
          </cell>
          <cell r="J4">
            <v>119264.99999999999</v>
          </cell>
        </row>
        <row r="5">
          <cell r="G5" t="str">
            <v>x</v>
          </cell>
          <cell r="H5" t="str">
            <v>Xim¨ng PC-300</v>
          </cell>
          <cell r="I5" t="str">
            <v>kg</v>
          </cell>
          <cell r="J5">
            <v>812.94223809523805</v>
          </cell>
        </row>
        <row r="6">
          <cell r="G6" t="str">
            <v>nc</v>
          </cell>
          <cell r="H6" t="str">
            <v>N­íc</v>
          </cell>
          <cell r="I6" t="str">
            <v>LÝt</v>
          </cell>
          <cell r="J6">
            <v>4</v>
          </cell>
        </row>
        <row r="7">
          <cell r="G7" t="str">
            <v>nu</v>
          </cell>
          <cell r="H7" t="str">
            <v>N­íc</v>
          </cell>
          <cell r="I7" t="str">
            <v>LÝt</v>
          </cell>
          <cell r="J7">
            <v>4</v>
          </cell>
        </row>
        <row r="8">
          <cell r="G8" t="str">
            <v>btn</v>
          </cell>
          <cell r="H8" t="str">
            <v>Bªt«ng nhùa</v>
          </cell>
          <cell r="I8" t="str">
            <v>TÊn</v>
          </cell>
        </row>
        <row r="9">
          <cell r="G9" t="str">
            <v>#</v>
          </cell>
          <cell r="H9" t="str">
            <v>VËt liÖu kh¸c</v>
          </cell>
          <cell r="I9" t="str">
            <v>%</v>
          </cell>
        </row>
        <row r="10">
          <cell r="G10">
            <v>4</v>
          </cell>
          <cell r="H10" t="str">
            <v>§¸ d¨m 4x6</v>
          </cell>
          <cell r="I10" t="str">
            <v>m3</v>
          </cell>
          <cell r="J10">
            <v>119809.9</v>
          </cell>
        </row>
        <row r="11">
          <cell r="G11" t="str">
            <v>n</v>
          </cell>
          <cell r="H11" t="str">
            <v>Nhùa ®­êng</v>
          </cell>
          <cell r="I11" t="str">
            <v>kg</v>
          </cell>
          <cell r="J11">
            <v>3665.964476190476</v>
          </cell>
        </row>
        <row r="12">
          <cell r="G12">
            <v>1</v>
          </cell>
          <cell r="H12" t="str">
            <v>§¸ d¨m 1x2</v>
          </cell>
          <cell r="I12" t="str">
            <v>m3</v>
          </cell>
          <cell r="J12">
            <v>149266.13333333333</v>
          </cell>
        </row>
        <row r="13">
          <cell r="G13" t="str">
            <v>cpdd1</v>
          </cell>
          <cell r="H13" t="str">
            <v>CÊp phèi ®¸ d¨m</v>
          </cell>
          <cell r="I13" t="str">
            <v>m3</v>
          </cell>
          <cell r="J13">
            <v>149266.13333333333</v>
          </cell>
        </row>
        <row r="14">
          <cell r="G14" t="str">
            <v>cpdd2</v>
          </cell>
          <cell r="H14" t="str">
            <v>CÊp phèi ®¸ d¨m</v>
          </cell>
          <cell r="I14" t="str">
            <v>m3</v>
          </cell>
          <cell r="J14">
            <v>134980.41904761904</v>
          </cell>
        </row>
        <row r="15">
          <cell r="G15" t="str">
            <v>dmz</v>
          </cell>
          <cell r="H15" t="str">
            <v>DÇu Mazut</v>
          </cell>
          <cell r="I15" t="str">
            <v>kg</v>
          </cell>
          <cell r="J15">
            <v>4500</v>
          </cell>
        </row>
        <row r="16">
          <cell r="G16" t="str">
            <v>cpdd</v>
          </cell>
          <cell r="H16" t="str">
            <v>CÊp phèi ®¸ d¨m</v>
          </cell>
          <cell r="I16" t="str">
            <v>m3</v>
          </cell>
          <cell r="J16" t="e">
            <v>#REF!</v>
          </cell>
        </row>
        <row r="17">
          <cell r="G17" t="str">
            <v>cui</v>
          </cell>
          <cell r="H17" t="str">
            <v>Cñi</v>
          </cell>
          <cell r="I17" t="str">
            <v>kg</v>
          </cell>
          <cell r="J17">
            <v>500</v>
          </cell>
        </row>
        <row r="18">
          <cell r="G18" t="str">
            <v>d</v>
          </cell>
          <cell r="H18" t="str">
            <v xml:space="preserve">D©y thÐp </v>
          </cell>
          <cell r="I18" t="str">
            <v>kg</v>
          </cell>
          <cell r="J18">
            <v>6333.333333333333</v>
          </cell>
        </row>
        <row r="19">
          <cell r="G19" t="str">
            <v>dh</v>
          </cell>
          <cell r="H19" t="str">
            <v xml:space="preserve">§¸ héc </v>
          </cell>
          <cell r="I19" t="str">
            <v>m3</v>
          </cell>
          <cell r="J19">
            <v>95490.223809523799</v>
          </cell>
        </row>
        <row r="20">
          <cell r="G20">
            <v>2</v>
          </cell>
          <cell r="H20" t="str">
            <v>§¸ d¨m 2x4</v>
          </cell>
          <cell r="I20" t="str">
            <v>m3</v>
          </cell>
          <cell r="J20">
            <v>144504.22857142857</v>
          </cell>
        </row>
        <row r="21">
          <cell r="G21" t="str">
            <v>tbb</v>
          </cell>
          <cell r="H21" t="str">
            <v>Trô biÓn b¸o</v>
          </cell>
          <cell r="I21" t="str">
            <v>Trô</v>
          </cell>
          <cell r="J21">
            <v>235000</v>
          </cell>
        </row>
        <row r="22">
          <cell r="G22">
            <v>0.5</v>
          </cell>
          <cell r="H22" t="str">
            <v>§¸ d¨m 0,5x1</v>
          </cell>
          <cell r="I22" t="str">
            <v>m3</v>
          </cell>
          <cell r="J22">
            <v>149266.13333333333</v>
          </cell>
        </row>
        <row r="23">
          <cell r="G23" t="str">
            <v>di</v>
          </cell>
          <cell r="H23" t="str">
            <v>§inh</v>
          </cell>
          <cell r="I23" t="str">
            <v>kg</v>
          </cell>
          <cell r="J23">
            <v>6190.4761904761899</v>
          </cell>
        </row>
        <row r="24">
          <cell r="G24" t="str">
            <v>g</v>
          </cell>
          <cell r="H24" t="str">
            <v>Gç v¸n</v>
          </cell>
          <cell r="I24" t="str">
            <v>m3</v>
          </cell>
          <cell r="J24">
            <v>1279992.2066666668</v>
          </cell>
        </row>
        <row r="25">
          <cell r="G25" t="str">
            <v>dn</v>
          </cell>
          <cell r="H25" t="str">
            <v xml:space="preserve">Gç ®µ nÑp </v>
          </cell>
          <cell r="I25" t="str">
            <v>m3</v>
          </cell>
          <cell r="J25">
            <v>1279992.2066666668</v>
          </cell>
        </row>
        <row r="26">
          <cell r="G26" t="str">
            <v>s</v>
          </cell>
          <cell r="H26" t="str">
            <v>S¬n</v>
          </cell>
          <cell r="I26" t="str">
            <v>kg</v>
          </cell>
          <cell r="J26">
            <v>26666.666666666664</v>
          </cell>
        </row>
        <row r="27">
          <cell r="G27" t="str">
            <v>q</v>
          </cell>
          <cell r="H27" t="str">
            <v>Que hµn</v>
          </cell>
          <cell r="I27" t="str">
            <v>kg</v>
          </cell>
          <cell r="J27">
            <v>11428.571428571428</v>
          </cell>
        </row>
        <row r="28">
          <cell r="G28" t="str">
            <v>d12</v>
          </cell>
          <cell r="H28" t="str">
            <v>ThÐp trßn d=12mm</v>
          </cell>
          <cell r="I28" t="str">
            <v>kg</v>
          </cell>
          <cell r="J28">
            <v>4338.0350476190479</v>
          </cell>
        </row>
        <row r="29">
          <cell r="G29" t="str">
            <v>d6</v>
          </cell>
          <cell r="H29" t="str">
            <v>ThÐp trßn d=6mm</v>
          </cell>
          <cell r="I29" t="str">
            <v>kg</v>
          </cell>
          <cell r="J29">
            <v>4671.3686666666663</v>
          </cell>
        </row>
        <row r="30">
          <cell r="G30" t="str">
            <v>bdbtn</v>
          </cell>
          <cell r="H30" t="str">
            <v>Bét ®¸ (7%)</v>
          </cell>
          <cell r="I30" t="str">
            <v>kg</v>
          </cell>
          <cell r="J30">
            <v>500</v>
          </cell>
        </row>
        <row r="31">
          <cell r="G31" t="str">
            <v>d16</v>
          </cell>
          <cell r="H31" t="str">
            <v>ThÐp trßn d=16mm</v>
          </cell>
          <cell r="I31" t="str">
            <v>kg</v>
          </cell>
          <cell r="J31">
            <v>4347.5591428571424</v>
          </cell>
        </row>
        <row r="32">
          <cell r="G32" t="str">
            <v>dia</v>
          </cell>
          <cell r="H32" t="str">
            <v xml:space="preserve">§inh ®Üa </v>
          </cell>
          <cell r="I32" t="str">
            <v>C¸i</v>
          </cell>
          <cell r="J32">
            <v>2380.9523809523807</v>
          </cell>
        </row>
        <row r="33">
          <cell r="G33" t="str">
            <v>gc</v>
          </cell>
          <cell r="H33" t="str">
            <v>gç v¸n cÇu c«ng t¸c</v>
          </cell>
          <cell r="I33" t="str">
            <v>m3</v>
          </cell>
          <cell r="J33">
            <v>2143480.1533333333</v>
          </cell>
        </row>
        <row r="34">
          <cell r="G34" t="str">
            <v>gg</v>
          </cell>
          <cell r="H34" t="str">
            <v>Gç chèng</v>
          </cell>
          <cell r="I34" t="str">
            <v>m3</v>
          </cell>
          <cell r="J34">
            <v>1279992.2066666668</v>
          </cell>
        </row>
        <row r="35">
          <cell r="G35" t="str">
            <v>ddap</v>
          </cell>
          <cell r="H35" t="str">
            <v>§Êt ®¾p</v>
          </cell>
          <cell r="I35" t="str">
            <v>m3</v>
          </cell>
          <cell r="J35">
            <v>2500</v>
          </cell>
        </row>
        <row r="36">
          <cell r="G36" t="str">
            <v>bl</v>
          </cell>
          <cell r="H36" t="str">
            <v>Bul«ng</v>
          </cell>
          <cell r="I36" t="str">
            <v>C¸i</v>
          </cell>
          <cell r="J36">
            <v>5000</v>
          </cell>
        </row>
        <row r="37">
          <cell r="G37" t="str">
            <v>vc</v>
          </cell>
          <cell r="H37" t="str">
            <v>V«i côc</v>
          </cell>
          <cell r="I37" t="str">
            <v>kg</v>
          </cell>
          <cell r="J37">
            <v>1000</v>
          </cell>
        </row>
        <row r="38">
          <cell r="G38" t="str">
            <v>bd</v>
          </cell>
          <cell r="H38" t="str">
            <v>Bét ®¸</v>
          </cell>
          <cell r="I38" t="str">
            <v>kg</v>
          </cell>
          <cell r="J38">
            <v>476.19047619047615</v>
          </cell>
        </row>
        <row r="39">
          <cell r="G39" t="str">
            <v>dt</v>
          </cell>
          <cell r="H39" t="str">
            <v>D©y thÐp d=3mm</v>
          </cell>
          <cell r="I39" t="str">
            <v>kg</v>
          </cell>
          <cell r="J39">
            <v>6333.333333333333</v>
          </cell>
        </row>
        <row r="40">
          <cell r="G40" t="str">
            <v>td</v>
          </cell>
          <cell r="H40" t="str">
            <v>T¨ng ®¬</v>
          </cell>
          <cell r="I40" t="str">
            <v>C¸i</v>
          </cell>
          <cell r="J40">
            <v>10000</v>
          </cell>
        </row>
        <row r="41">
          <cell r="G41" t="str">
            <v>bt</v>
          </cell>
          <cell r="H41" t="str">
            <v>Bao t¶i.</v>
          </cell>
          <cell r="I41" t="str">
            <v>m2</v>
          </cell>
          <cell r="J41">
            <v>3800</v>
          </cell>
        </row>
        <row r="42">
          <cell r="G42" t="str">
            <v>ds</v>
          </cell>
          <cell r="H42" t="str">
            <v>§Êt sÐt dÎo</v>
          </cell>
          <cell r="I42" t="str">
            <v>m3</v>
          </cell>
          <cell r="J42">
            <v>30000</v>
          </cell>
        </row>
        <row r="43">
          <cell r="G43" t="str">
            <v>ph</v>
          </cell>
          <cell r="H43" t="str">
            <v>PhÌn chua</v>
          </cell>
          <cell r="I43" t="str">
            <v>Kg</v>
          </cell>
          <cell r="J43">
            <v>10000</v>
          </cell>
        </row>
        <row r="44">
          <cell r="G44" t="str">
            <v>m16</v>
          </cell>
          <cell r="H44" t="str">
            <v>Bul«ng M16</v>
          </cell>
          <cell r="I44" t="str">
            <v>C¸i</v>
          </cell>
          <cell r="J44">
            <v>2500</v>
          </cell>
        </row>
        <row r="45">
          <cell r="G45" t="str">
            <v>x400</v>
          </cell>
          <cell r="H45" t="str">
            <v>Xim¨ng PC-400</v>
          </cell>
          <cell r="I45" t="str">
            <v>kg</v>
          </cell>
          <cell r="J45">
            <v>851.03723809523808</v>
          </cell>
        </row>
        <row r="46">
          <cell r="G46" t="str">
            <v>d8</v>
          </cell>
          <cell r="H46" t="str">
            <v>ThÐp trßn d=8mm</v>
          </cell>
          <cell r="I46" t="str">
            <v>kg</v>
          </cell>
          <cell r="J46">
            <v>4671.3686666666663</v>
          </cell>
        </row>
        <row r="47">
          <cell r="G47" t="str">
            <v>d10</v>
          </cell>
          <cell r="H47" t="str">
            <v>ThÐp trßn d=10mm</v>
          </cell>
          <cell r="I47" t="str">
            <v>kg</v>
          </cell>
          <cell r="J47">
            <v>4433.2730476190472</v>
          </cell>
        </row>
        <row r="48">
          <cell r="G48" t="str">
            <v>d14</v>
          </cell>
          <cell r="H48" t="str">
            <v>ThÐp trßn d=14mm</v>
          </cell>
          <cell r="I48" t="str">
            <v>kg</v>
          </cell>
          <cell r="J48">
            <v>4347.5591428571424</v>
          </cell>
        </row>
        <row r="49">
          <cell r="G49" t="str">
            <v>gid</v>
          </cell>
          <cell r="H49" t="str">
            <v>GiÊy dÇu</v>
          </cell>
          <cell r="I49" t="str">
            <v>m2</v>
          </cell>
          <cell r="J49">
            <v>7000</v>
          </cell>
        </row>
        <row r="50">
          <cell r="G50" t="str">
            <v>®ay</v>
          </cell>
          <cell r="H50" t="str">
            <v>§ay</v>
          </cell>
          <cell r="I50" t="str">
            <v>kg</v>
          </cell>
          <cell r="J50">
            <v>7000</v>
          </cell>
        </row>
        <row r="51">
          <cell r="G51" t="str">
            <v>xg</v>
          </cell>
          <cell r="H51" t="str">
            <v>X¨ng</v>
          </cell>
          <cell r="I51" t="str">
            <v>kg</v>
          </cell>
          <cell r="J51">
            <v>6440</v>
          </cell>
        </row>
        <row r="52">
          <cell r="G52" t="str">
            <v>«</v>
          </cell>
          <cell r="H52" t="str">
            <v>«xy</v>
          </cell>
          <cell r="I52" t="str">
            <v>chai</v>
          </cell>
          <cell r="J52">
            <v>53000</v>
          </cell>
        </row>
        <row r="53">
          <cell r="G53" t="str">
            <v>th</v>
          </cell>
          <cell r="H53" t="str">
            <v>ThÐp h×nh</v>
          </cell>
          <cell r="I53" t="str">
            <v>kg</v>
          </cell>
          <cell r="J53">
            <v>4671.3686666666663</v>
          </cell>
        </row>
        <row r="54">
          <cell r="G54" t="str">
            <v>t</v>
          </cell>
          <cell r="H54" t="str">
            <v>ThÐp b¶n</v>
          </cell>
          <cell r="I54" t="str">
            <v>kg</v>
          </cell>
          <cell r="J54">
            <v>4671.3686666666663</v>
          </cell>
        </row>
        <row r="55">
          <cell r="G55" t="str">
            <v>d18</v>
          </cell>
          <cell r="H55" t="str">
            <v>ThÐp trßn d=18mm</v>
          </cell>
          <cell r="I55" t="str">
            <v>kg</v>
          </cell>
          <cell r="J55">
            <v>4347.5591428571424</v>
          </cell>
        </row>
        <row r="56">
          <cell r="G56" t="str">
            <v>tba</v>
          </cell>
          <cell r="H56" t="str">
            <v>ThÐp b¶n</v>
          </cell>
          <cell r="I56" t="str">
            <v>kg</v>
          </cell>
          <cell r="J56">
            <v>4671.3686666666663</v>
          </cell>
        </row>
        <row r="57">
          <cell r="G57" t="str">
            <v>xb</v>
          </cell>
          <cell r="H57" t="str">
            <v>§¸ x« bå</v>
          </cell>
          <cell r="I57" t="str">
            <v>m3</v>
          </cell>
          <cell r="J57">
            <v>33333.333333333328</v>
          </cell>
        </row>
        <row r="58">
          <cell r="G58" t="str">
            <v>d22</v>
          </cell>
          <cell r="H58" t="str">
            <v>ThÐp trßn d=22mm</v>
          </cell>
          <cell r="I58" t="str">
            <v>kg</v>
          </cell>
          <cell r="J58">
            <v>4347.5591428571424</v>
          </cell>
        </row>
        <row r="59">
          <cell r="G59" t="str">
            <v>®</v>
          </cell>
          <cell r="H59" t="str">
            <v>§Êt ®Ìn</v>
          </cell>
          <cell r="I59" t="str">
            <v>kg</v>
          </cell>
          <cell r="J59">
            <v>8600</v>
          </cell>
        </row>
        <row r="60">
          <cell r="G60" t="str">
            <v>a</v>
          </cell>
          <cell r="H60" t="str">
            <v>Axªtylen</v>
          </cell>
          <cell r="I60" t="str">
            <v>Chai</v>
          </cell>
          <cell r="J60">
            <v>140000</v>
          </cell>
        </row>
        <row r="61">
          <cell r="G61" t="str">
            <v>m28</v>
          </cell>
          <cell r="H61" t="str">
            <v>Bul«ng M28x105</v>
          </cell>
          <cell r="I61" t="str">
            <v>C¸i</v>
          </cell>
          <cell r="J61">
            <v>5600</v>
          </cell>
        </row>
        <row r="62">
          <cell r="G62" t="str">
            <v>dau</v>
          </cell>
          <cell r="H62" t="str">
            <v>DÇu b«i tr¬n</v>
          </cell>
          <cell r="I62" t="str">
            <v>kg</v>
          </cell>
          <cell r="J62">
            <v>2500</v>
          </cell>
        </row>
        <row r="63">
          <cell r="G63" t="str">
            <v>pc</v>
          </cell>
          <cell r="H63" t="str">
            <v>PhÌn chua</v>
          </cell>
          <cell r="I63" t="str">
            <v>kg</v>
          </cell>
          <cell r="J63">
            <v>9600</v>
          </cell>
        </row>
        <row r="64">
          <cell r="G64" t="str">
            <v>gmc</v>
          </cell>
          <cell r="H64" t="str">
            <v>Gç mÆt cÇu</v>
          </cell>
          <cell r="I64" t="str">
            <v>m3</v>
          </cell>
          <cell r="J64">
            <v>2143480.1533333333</v>
          </cell>
        </row>
        <row r="65">
          <cell r="G65" t="str">
            <v>cc</v>
          </cell>
          <cell r="H65" t="str">
            <v>C©y chèng</v>
          </cell>
          <cell r="I65" t="str">
            <v>C©y</v>
          </cell>
          <cell r="J65">
            <v>8000</v>
          </cell>
        </row>
        <row r="66">
          <cell r="G66" t="str">
            <v>db</v>
          </cell>
          <cell r="H66" t="str">
            <v>D©y buéc</v>
          </cell>
          <cell r="I66" t="str">
            <v>kg</v>
          </cell>
          <cell r="J66">
            <v>6045.454545454545</v>
          </cell>
        </row>
        <row r="67">
          <cell r="G67" t="str">
            <v>d20</v>
          </cell>
          <cell r="H67" t="str">
            <v>ThÐp trßn d=20mm</v>
          </cell>
          <cell r="I67" t="str">
            <v>kg</v>
          </cell>
          <cell r="J67">
            <v>4347.5591428571424</v>
          </cell>
        </row>
        <row r="68">
          <cell r="G68" t="str">
            <v>d25</v>
          </cell>
          <cell r="H68" t="str">
            <v>ThÐp trßn d=25mm</v>
          </cell>
          <cell r="I68" t="str">
            <v>kg</v>
          </cell>
          <cell r="J68">
            <v>4347.5591428571424</v>
          </cell>
        </row>
        <row r="69">
          <cell r="G69" t="str">
            <v>sp</v>
          </cell>
          <cell r="H69" t="str">
            <v>S¬n ph¶n quang</v>
          </cell>
          <cell r="I69" t="str">
            <v>kg</v>
          </cell>
          <cell r="J69">
            <v>80000</v>
          </cell>
        </row>
        <row r="70">
          <cell r="G70" t="str">
            <v>0.5btn</v>
          </cell>
          <cell r="H70" t="str">
            <v>§¸ 0,5x1 (20%)</v>
          </cell>
          <cell r="I70" t="str">
            <v>m3</v>
          </cell>
          <cell r="J70">
            <v>176948.49523809523</v>
          </cell>
        </row>
        <row r="71">
          <cell r="G71" t="str">
            <v>1btn</v>
          </cell>
          <cell r="H71" t="str">
            <v>§¸ 1x2 (30%)</v>
          </cell>
          <cell r="I71" t="str">
            <v>m3</v>
          </cell>
          <cell r="J71">
            <v>176948.49523809523</v>
          </cell>
        </row>
        <row r="72">
          <cell r="G72" t="str">
            <v>cbtn</v>
          </cell>
          <cell r="H72" t="str">
            <v>C¸t (43%)</v>
          </cell>
          <cell r="I72" t="str">
            <v>m3</v>
          </cell>
          <cell r="J72">
            <v>147541.19999999998</v>
          </cell>
        </row>
        <row r="73">
          <cell r="G73" t="str">
            <v>nbtn</v>
          </cell>
          <cell r="H73" t="str">
            <v>Nhùa (5,8%)</v>
          </cell>
          <cell r="I73" t="str">
            <v>kg</v>
          </cell>
          <cell r="J73">
            <v>3689.18</v>
          </cell>
        </row>
        <row r="74">
          <cell r="G74" t="str">
            <v>#p</v>
          </cell>
          <cell r="H74" t="str">
            <v>VËt liÖu phô</v>
          </cell>
          <cell r="I74" t="str">
            <v>%</v>
          </cell>
        </row>
        <row r="75">
          <cell r="G75" t="str">
            <v>&gt;18</v>
          </cell>
          <cell r="H75" t="str">
            <v>ThÐp trßn d&gt;18mm</v>
          </cell>
          <cell r="I75" t="str">
            <v>kg</v>
          </cell>
        </row>
        <row r="76">
          <cell r="G76" t="str">
            <v>dmn</v>
          </cell>
          <cell r="H76" t="str">
            <v>§¸ m¹t (18%)</v>
          </cell>
          <cell r="I76" t="str">
            <v>m3</v>
          </cell>
          <cell r="J76">
            <v>3689.1796875</v>
          </cell>
        </row>
        <row r="77">
          <cell r="G77" t="str">
            <v>am</v>
          </cell>
          <cell r="H77" t="str">
            <v>§¸ d¨m</v>
          </cell>
          <cell r="I77" t="str">
            <v>m3</v>
          </cell>
        </row>
        <row r="78">
          <cell r="G78" t="str">
            <v>dm</v>
          </cell>
          <cell r="H78" t="str">
            <v>§¸ m¹t</v>
          </cell>
          <cell r="I78" t="str">
            <v>m3</v>
          </cell>
        </row>
        <row r="79">
          <cell r="G79" t="str">
            <v>ddtc</v>
          </cell>
          <cell r="H79" t="str">
            <v>§¸ d¨m tiªu chuÈn</v>
          </cell>
          <cell r="I79" t="str">
            <v>m3</v>
          </cell>
        </row>
        <row r="80">
          <cell r="G80" t="str">
            <v>dhc</v>
          </cell>
          <cell r="H80" t="str">
            <v>§Êt h÷u c¬</v>
          </cell>
          <cell r="I80" t="str">
            <v>m3</v>
          </cell>
        </row>
        <row r="81">
          <cell r="G81" t="str">
            <v>dg</v>
          </cell>
          <cell r="H81" t="str">
            <v>§inh ®­êng</v>
          </cell>
          <cell r="I81" t="str">
            <v>C¸i</v>
          </cell>
        </row>
        <row r="82">
          <cell r="G82" t="str">
            <v>cr</v>
          </cell>
          <cell r="H82" t="str">
            <v>§inh Cr¨mpong</v>
          </cell>
          <cell r="I82" t="str">
            <v>C¸i</v>
          </cell>
          <cell r="J82">
            <v>2500</v>
          </cell>
        </row>
        <row r="83">
          <cell r="G83" t="str">
            <v>m20</v>
          </cell>
          <cell r="H83" t="str">
            <v>Bul«ng M20</v>
          </cell>
          <cell r="I83" t="str">
            <v>C¸i</v>
          </cell>
          <cell r="J83">
            <v>5000</v>
          </cell>
        </row>
        <row r="84">
          <cell r="G84" t="str">
            <v>cgo</v>
          </cell>
          <cell r="H84" t="str">
            <v>Cäc gç d=8-10cm</v>
          </cell>
          <cell r="I84" t="str">
            <v>m</v>
          </cell>
        </row>
        <row r="85">
          <cell r="G85" t="str">
            <v>ctre</v>
          </cell>
          <cell r="H85" t="str">
            <v>Cäc tre</v>
          </cell>
          <cell r="I85" t="str">
            <v>m</v>
          </cell>
        </row>
        <row r="86">
          <cell r="G86" t="str">
            <v>ct</v>
          </cell>
          <cell r="H86" t="str">
            <v>Cèt thÐp</v>
          </cell>
          <cell r="I86" t="str">
            <v>kg</v>
          </cell>
        </row>
        <row r="87">
          <cell r="G87" t="str">
            <v>day</v>
          </cell>
          <cell r="H87" t="str">
            <v>D©y</v>
          </cell>
          <cell r="I87" t="str">
            <v>kg</v>
          </cell>
        </row>
        <row r="88">
          <cell r="G88" t="str">
            <v>o</v>
          </cell>
          <cell r="H88" t="str">
            <v>èng ®æ d=300</v>
          </cell>
          <cell r="I88" t="str">
            <v xml:space="preserve">m </v>
          </cell>
        </row>
        <row r="89">
          <cell r="G89" t="str">
            <v>o60</v>
          </cell>
          <cell r="H89" t="str">
            <v>èng d=60cm; L=4m</v>
          </cell>
          <cell r="I89" t="str">
            <v>èng</v>
          </cell>
        </row>
        <row r="90">
          <cell r="G90" t="str">
            <v>o100</v>
          </cell>
          <cell r="H90" t="str">
            <v>èng d=100cm; L=1m</v>
          </cell>
          <cell r="I90" t="str">
            <v>m</v>
          </cell>
        </row>
        <row r="91">
          <cell r="G91" t="str">
            <v>on</v>
          </cell>
          <cell r="H91" t="str">
            <v>èng nèi</v>
          </cell>
          <cell r="I91" t="str">
            <v>m</v>
          </cell>
        </row>
        <row r="92">
          <cell r="G92" t="str">
            <v>ot</v>
          </cell>
          <cell r="H92" t="str">
            <v>èng thÐp luån c¸p</v>
          </cell>
          <cell r="I92" t="str">
            <v>m</v>
          </cell>
        </row>
        <row r="93">
          <cell r="G93" t="str">
            <v>g25x25</v>
          </cell>
          <cell r="H93" t="str">
            <v>G¹ch 25x25</v>
          </cell>
          <cell r="I93" t="str">
            <v>Viªn</v>
          </cell>
        </row>
        <row r="94">
          <cell r="G94" t="str">
            <v>go</v>
          </cell>
          <cell r="H94" t="str">
            <v>G¹ch èng 10x10x20</v>
          </cell>
          <cell r="I94" t="str">
            <v>viªn</v>
          </cell>
        </row>
        <row r="95">
          <cell r="G95" t="str">
            <v>gt</v>
          </cell>
          <cell r="H95" t="str">
            <v xml:space="preserve">G¹ch thÎ </v>
          </cell>
          <cell r="I95" t="str">
            <v>viªn</v>
          </cell>
        </row>
        <row r="96">
          <cell r="G96" t="str">
            <v>gk</v>
          </cell>
          <cell r="H96" t="str">
            <v>Gç kª</v>
          </cell>
          <cell r="I96" t="str">
            <v>m3</v>
          </cell>
          <cell r="J96">
            <v>1279992.2066666668</v>
          </cell>
        </row>
        <row r="97">
          <cell r="G97" t="str">
            <v>gd</v>
          </cell>
          <cell r="H97" t="str">
            <v>Gç lµm khe co gian</v>
          </cell>
          <cell r="I97" t="str">
            <v>m3</v>
          </cell>
        </row>
        <row r="98">
          <cell r="G98" t="str">
            <v>ll</v>
          </cell>
          <cell r="H98" t="str">
            <v>LËp l¸ch</v>
          </cell>
          <cell r="I98" t="str">
            <v xml:space="preserve">bé </v>
          </cell>
          <cell r="J98">
            <v>200000</v>
          </cell>
        </row>
        <row r="99">
          <cell r="G99" t="str">
            <v>lc</v>
          </cell>
          <cell r="H99" t="str">
            <v>L­ìi c­a s¾t</v>
          </cell>
          <cell r="I99" t="str">
            <v>C¸i</v>
          </cell>
          <cell r="J99">
            <v>216</v>
          </cell>
        </row>
        <row r="100">
          <cell r="G100" t="str">
            <v>lt</v>
          </cell>
          <cell r="H100" t="str">
            <v>L­íi thÐp ®Þnh vÞ</v>
          </cell>
          <cell r="I100" t="str">
            <v>kg</v>
          </cell>
          <cell r="J100">
            <v>72</v>
          </cell>
        </row>
        <row r="101">
          <cell r="G101" t="str">
            <v>nt</v>
          </cell>
          <cell r="H101" t="str">
            <v>Nhò t­¬ng 60% nhùa</v>
          </cell>
          <cell r="I101" t="str">
            <v>Kg</v>
          </cell>
          <cell r="J101">
            <v>60</v>
          </cell>
        </row>
        <row r="102">
          <cell r="G102" t="str">
            <v>r</v>
          </cell>
          <cell r="H102" t="str">
            <v>Ray</v>
          </cell>
          <cell r="I102" t="str">
            <v>kg</v>
          </cell>
          <cell r="J102">
            <v>4500</v>
          </cell>
        </row>
        <row r="103">
          <cell r="G103" t="str">
            <v>tv</v>
          </cell>
          <cell r="H103" t="str">
            <v>Tµ vÑt gç (14x20x180)</v>
          </cell>
          <cell r="I103" t="str">
            <v>thanh</v>
          </cell>
          <cell r="J103">
            <v>108031.39972800002</v>
          </cell>
        </row>
        <row r="104">
          <cell r="G104" t="str">
            <v>gcn</v>
          </cell>
          <cell r="H104" t="str">
            <v>Gç chång nÒ (14x18x140)</v>
          </cell>
          <cell r="I104" t="str">
            <v>thanh</v>
          </cell>
          <cell r="J104">
            <v>75621.979809600001</v>
          </cell>
        </row>
        <row r="105">
          <cell r="G105" t="str">
            <v>tg</v>
          </cell>
          <cell r="H105" t="str">
            <v>ThÐp gãc</v>
          </cell>
          <cell r="I105" t="str">
            <v>kg</v>
          </cell>
          <cell r="J105">
            <v>0</v>
          </cell>
        </row>
        <row r="106">
          <cell r="G106" t="str">
            <v>i</v>
          </cell>
          <cell r="H106" t="str">
            <v>ThÐp I</v>
          </cell>
          <cell r="I106" t="str">
            <v>kg</v>
          </cell>
          <cell r="J106">
            <v>0</v>
          </cell>
        </row>
        <row r="107">
          <cell r="G107" t="str">
            <v>tr</v>
          </cell>
          <cell r="H107" t="str">
            <v>ThÐp trßn</v>
          </cell>
          <cell r="I107" t="str">
            <v>kg</v>
          </cell>
          <cell r="J107">
            <v>4671.3686666666663</v>
          </cell>
        </row>
        <row r="108">
          <cell r="G108">
            <v>10</v>
          </cell>
          <cell r="H108" t="str">
            <v>ThÐp trßn d&lt;=10mm</v>
          </cell>
          <cell r="I108" t="str">
            <v>kg</v>
          </cell>
        </row>
        <row r="109">
          <cell r="G109" t="str">
            <v>t4-6</v>
          </cell>
          <cell r="H109" t="str">
            <v>ThÐp trßn d=4-6mm</v>
          </cell>
          <cell r="I109" t="str">
            <v>kg</v>
          </cell>
        </row>
        <row r="110">
          <cell r="G110" t="str">
            <v>d4</v>
          </cell>
          <cell r="H110" t="str">
            <v>ThÐp trßn d=4mm</v>
          </cell>
          <cell r="I110" t="str">
            <v>kg</v>
          </cell>
        </row>
        <row r="111">
          <cell r="G111" t="str">
            <v>d32</v>
          </cell>
          <cell r="H111" t="str">
            <v>ThÐp trßn d=32mm</v>
          </cell>
          <cell r="I111" t="str">
            <v>kg</v>
          </cell>
          <cell r="J111">
            <v>4347.5591428571424</v>
          </cell>
        </row>
        <row r="112">
          <cell r="G112" t="str">
            <v>&gt;10</v>
          </cell>
          <cell r="H112" t="str">
            <v>ThÐp trßn d&gt;10mm</v>
          </cell>
          <cell r="I112" t="str">
            <v>kg</v>
          </cell>
        </row>
        <row r="113">
          <cell r="G113" t="str">
            <v>vl</v>
          </cell>
          <cell r="H113" t="str">
            <v>V÷a lãt</v>
          </cell>
          <cell r="I113" t="str">
            <v>m3</v>
          </cell>
        </row>
        <row r="114">
          <cell r="G114" t="str">
            <v>vu</v>
          </cell>
          <cell r="H114" t="str">
            <v>V÷a M</v>
          </cell>
          <cell r="I114" t="str">
            <v>m3</v>
          </cell>
        </row>
        <row r="115">
          <cell r="G115" t="str">
            <v>bbcn</v>
          </cell>
          <cell r="H115" t="str">
            <v>BiÓn b¸o tªn cÇu</v>
          </cell>
          <cell r="I115" t="str">
            <v>C¸i</v>
          </cell>
          <cell r="J115">
            <v>450000</v>
          </cell>
        </row>
        <row r="116">
          <cell r="G116" t="str">
            <v>vmm</v>
          </cell>
          <cell r="H116" t="str">
            <v xml:space="preserve">V÷a miÕt m¹ch </v>
          </cell>
          <cell r="I116" t="str">
            <v>m3</v>
          </cell>
        </row>
        <row r="117">
          <cell r="G117" t="str">
            <v>xmt</v>
          </cell>
          <cell r="H117" t="str">
            <v>Xim¨ng tr¾ng</v>
          </cell>
          <cell r="I117" t="str">
            <v>kg</v>
          </cell>
          <cell r="J117">
            <v>12517</v>
          </cell>
        </row>
        <row r="118">
          <cell r="G118" t="str">
            <v>Tra nh©n c«ng</v>
          </cell>
          <cell r="H118" t="str">
            <v>ThÐp b¶n</v>
          </cell>
          <cell r="I118" t="str">
            <v>kg</v>
          </cell>
          <cell r="J118" t="str">
            <v>§­êng</v>
          </cell>
        </row>
        <row r="119">
          <cell r="G119">
            <v>2.5</v>
          </cell>
          <cell r="H119" t="str">
            <v>Nh©n c«ng bËc 2,5/7</v>
          </cell>
          <cell r="I119" t="str">
            <v xml:space="preserve">C«ng </v>
          </cell>
          <cell r="J119">
            <v>12517</v>
          </cell>
        </row>
        <row r="120">
          <cell r="G120">
            <v>2.7</v>
          </cell>
          <cell r="H120" t="str">
            <v>Nh©n c«ng bËc 2,7/7</v>
          </cell>
          <cell r="I120" t="str">
            <v xml:space="preserve">C«ng </v>
          </cell>
          <cell r="J120">
            <v>12755</v>
          </cell>
        </row>
        <row r="121">
          <cell r="G121">
            <v>3</v>
          </cell>
          <cell r="H121" t="str">
            <v>Nh©n c«ng bËc 3,0/7</v>
          </cell>
          <cell r="I121" t="str">
            <v xml:space="preserve">C«ng </v>
          </cell>
          <cell r="J121">
            <v>13111</v>
          </cell>
        </row>
        <row r="122">
          <cell r="G122">
            <v>3.2</v>
          </cell>
          <cell r="H122" t="str">
            <v>Nh©n c«ng bËc 3,2/7</v>
          </cell>
          <cell r="I122" t="str">
            <v xml:space="preserve">C«ng </v>
          </cell>
          <cell r="J122">
            <v>13390</v>
          </cell>
        </row>
        <row r="123">
          <cell r="G123">
            <v>3.5</v>
          </cell>
          <cell r="H123" t="str">
            <v>Nh©n c«ng bËc 3,5/7</v>
          </cell>
          <cell r="I123" t="str">
            <v xml:space="preserve">C«ng </v>
          </cell>
          <cell r="J123">
            <v>13808</v>
          </cell>
        </row>
        <row r="124">
          <cell r="G124">
            <v>3.7</v>
          </cell>
          <cell r="H124" t="str">
            <v>Nh©n c«ng bËc 3,7/7</v>
          </cell>
          <cell r="I124" t="str">
            <v xml:space="preserve">C«ng </v>
          </cell>
          <cell r="J124">
            <v>14088</v>
          </cell>
        </row>
        <row r="125">
          <cell r="G125" t="str">
            <v>n4</v>
          </cell>
          <cell r="H125" t="str">
            <v>Nh©n c«ng bËc 4,0/7</v>
          </cell>
          <cell r="I125" t="str">
            <v xml:space="preserve">C«ng </v>
          </cell>
          <cell r="J125">
            <v>14506</v>
          </cell>
        </row>
        <row r="126">
          <cell r="G126">
            <v>4.5</v>
          </cell>
          <cell r="H126" t="str">
            <v>Nh©n c«ng bËc 4,5/7</v>
          </cell>
          <cell r="I126" t="str">
            <v xml:space="preserve">C«ng </v>
          </cell>
          <cell r="J126">
            <v>15937</v>
          </cell>
        </row>
        <row r="127">
          <cell r="J127" t="str">
            <v>cÇu</v>
          </cell>
        </row>
        <row r="128">
          <cell r="G128" t="str">
            <v>2,5c</v>
          </cell>
          <cell r="H128" t="str">
            <v>Nh©n c«ng bËc 2,5/7</v>
          </cell>
          <cell r="I128" t="str">
            <v xml:space="preserve">C«ng </v>
          </cell>
          <cell r="J128">
            <v>13215</v>
          </cell>
        </row>
        <row r="129">
          <cell r="G129" t="str">
            <v>2,7c</v>
          </cell>
          <cell r="H129" t="str">
            <v>Nh©n c«ng bËc 2,7/7</v>
          </cell>
          <cell r="I129" t="str">
            <v xml:space="preserve">C«ng </v>
          </cell>
          <cell r="J129">
            <v>13481</v>
          </cell>
        </row>
        <row r="130">
          <cell r="G130" t="str">
            <v>3c</v>
          </cell>
          <cell r="H130" t="str">
            <v>Nh©n c«ng bËc 3,0/7</v>
          </cell>
          <cell r="I130" t="str">
            <v xml:space="preserve">C«ng </v>
          </cell>
          <cell r="J130">
            <v>13878</v>
          </cell>
        </row>
        <row r="131">
          <cell r="G131" t="str">
            <v>3,2c</v>
          </cell>
          <cell r="H131" t="str">
            <v>Nh©n c«ng bËc 3,2/7</v>
          </cell>
          <cell r="I131" t="str">
            <v xml:space="preserve">C«ng </v>
          </cell>
          <cell r="J131">
            <v>14171</v>
          </cell>
        </row>
        <row r="132">
          <cell r="G132" t="str">
            <v>3,5c</v>
          </cell>
          <cell r="H132" t="str">
            <v>Nh©n c«ng bËc 3,5/7</v>
          </cell>
          <cell r="I132" t="str">
            <v xml:space="preserve">C«ng </v>
          </cell>
          <cell r="J132">
            <v>14611</v>
          </cell>
        </row>
        <row r="133">
          <cell r="G133" t="str">
            <v>3,7c</v>
          </cell>
          <cell r="H133" t="str">
            <v>Nh©n c«ng bËc 3,7/7</v>
          </cell>
          <cell r="I133" t="str">
            <v xml:space="preserve">C«ng </v>
          </cell>
          <cell r="J133">
            <v>14904</v>
          </cell>
        </row>
        <row r="134">
          <cell r="G134" t="str">
            <v>4c</v>
          </cell>
          <cell r="H134" t="str">
            <v>Nh©n c«ng bËc 4,0/7</v>
          </cell>
          <cell r="I134" t="str">
            <v xml:space="preserve">C«ng </v>
          </cell>
          <cell r="J134">
            <v>15344</v>
          </cell>
        </row>
        <row r="135">
          <cell r="G135" t="str">
            <v>4,5c</v>
          </cell>
          <cell r="H135" t="str">
            <v>Nh©n c«ng bËc 4,5/7</v>
          </cell>
          <cell r="I135" t="str">
            <v xml:space="preserve">C«ng </v>
          </cell>
          <cell r="J135">
            <v>16914</v>
          </cell>
        </row>
        <row r="137">
          <cell r="G137" t="str">
            <v>TRA MAÏY TC</v>
          </cell>
        </row>
        <row r="138">
          <cell r="G138" t="str">
            <v>bv</v>
          </cell>
          <cell r="H138" t="str">
            <v>B¬m v÷a XM</v>
          </cell>
          <cell r="I138" t="str">
            <v>Ca</v>
          </cell>
          <cell r="J138">
            <v>125828</v>
          </cell>
        </row>
        <row r="139">
          <cell r="G139" t="str">
            <v>mr50</v>
          </cell>
          <cell r="H139" t="str">
            <v>M¸y r¶i 50-60m3/h</v>
          </cell>
          <cell r="I139" t="str">
            <v>Ca</v>
          </cell>
          <cell r="J139">
            <v>1177680</v>
          </cell>
        </row>
        <row r="140">
          <cell r="G140" t="str">
            <v>c10t</v>
          </cell>
          <cell r="H140" t="str">
            <v>CÈu 10T</v>
          </cell>
          <cell r="I140" t="str">
            <v>Ca</v>
          </cell>
          <cell r="J140">
            <v>615511</v>
          </cell>
        </row>
        <row r="141">
          <cell r="G141" t="str">
            <v>c5t</v>
          </cell>
          <cell r="H141" t="str">
            <v>CÈu 5T</v>
          </cell>
          <cell r="I141" t="str">
            <v>Ca</v>
          </cell>
          <cell r="J141">
            <v>292034</v>
          </cell>
        </row>
        <row r="142">
          <cell r="G142" t="str">
            <v>c16t</v>
          </cell>
          <cell r="H142" t="str">
            <v>CÈu 16T</v>
          </cell>
          <cell r="I142" t="str">
            <v>Ca</v>
          </cell>
          <cell r="J142">
            <v>823425</v>
          </cell>
        </row>
        <row r="143">
          <cell r="G143" t="str">
            <v>c25T</v>
          </cell>
          <cell r="H143" t="str">
            <v>CÈu 25T</v>
          </cell>
          <cell r="I143" t="str">
            <v>Ca</v>
          </cell>
          <cell r="J143">
            <v>1148366</v>
          </cell>
        </row>
        <row r="144">
          <cell r="G144" t="str">
            <v>50t</v>
          </cell>
          <cell r="H144" t="str">
            <v>CÈu xÝch 50T</v>
          </cell>
          <cell r="I144" t="str">
            <v>Ca</v>
          </cell>
          <cell r="J144">
            <v>1639226</v>
          </cell>
        </row>
        <row r="145">
          <cell r="G145" t="str">
            <v>k250</v>
          </cell>
          <cell r="H145" t="str">
            <v>KÝch 250T</v>
          </cell>
          <cell r="I145" t="str">
            <v>Ca</v>
          </cell>
          <cell r="J145">
            <v>86813</v>
          </cell>
        </row>
        <row r="146">
          <cell r="G146" t="str">
            <v>k500</v>
          </cell>
          <cell r="H146" t="str">
            <v>KÝch 500T</v>
          </cell>
          <cell r="I146" t="str">
            <v>Ca</v>
          </cell>
          <cell r="J146">
            <v>102248</v>
          </cell>
        </row>
        <row r="147">
          <cell r="G147" t="str">
            <v>db1</v>
          </cell>
          <cell r="H147" t="str">
            <v>M¸y ®Çm bµn 1KW</v>
          </cell>
          <cell r="I147" t="str">
            <v>Ca</v>
          </cell>
          <cell r="J147">
            <v>32525</v>
          </cell>
        </row>
        <row r="148">
          <cell r="G148" t="str">
            <v>b75</v>
          </cell>
          <cell r="H148" t="str">
            <v>M¸y b¬m n­íc 75CV</v>
          </cell>
          <cell r="I148" t="str">
            <v>Ca</v>
          </cell>
          <cell r="J148">
            <v>466499</v>
          </cell>
        </row>
        <row r="149">
          <cell r="G149" t="str">
            <v>b20</v>
          </cell>
          <cell r="H149" t="str">
            <v>M¸y b¬m n­íc 20CV</v>
          </cell>
          <cell r="I149" t="str">
            <v>Ca</v>
          </cell>
          <cell r="J149">
            <v>140009</v>
          </cell>
        </row>
        <row r="150">
          <cell r="G150" t="str">
            <v>cg</v>
          </cell>
          <cell r="H150" t="str">
            <v>M¸y c¾t èng</v>
          </cell>
          <cell r="I150" t="str">
            <v>Ca</v>
          </cell>
          <cell r="J150">
            <v>46496</v>
          </cell>
        </row>
        <row r="151">
          <cell r="G151" t="str">
            <v>cth</v>
          </cell>
          <cell r="H151" t="str">
            <v>M¸y c¾t thÐp</v>
          </cell>
          <cell r="I151" t="str">
            <v>Ca</v>
          </cell>
          <cell r="J151">
            <v>164322</v>
          </cell>
        </row>
        <row r="152">
          <cell r="G152" t="str">
            <v>cong</v>
          </cell>
          <cell r="H152" t="str">
            <v>M¸y cuèn èng</v>
          </cell>
          <cell r="I152" t="str">
            <v>Ca</v>
          </cell>
          <cell r="J152">
            <v>43589</v>
          </cell>
        </row>
        <row r="153">
          <cell r="G153" t="str">
            <v>h23</v>
          </cell>
          <cell r="H153" t="str">
            <v>M¸y hµn 23KW</v>
          </cell>
          <cell r="I153" t="str">
            <v>Ca</v>
          </cell>
          <cell r="J153">
            <v>77338</v>
          </cell>
        </row>
        <row r="154">
          <cell r="G154" t="str">
            <v>m#</v>
          </cell>
          <cell r="H154" t="str">
            <v>M¸y kh¸c</v>
          </cell>
          <cell r="I154" t="str">
            <v>%</v>
          </cell>
        </row>
        <row r="155">
          <cell r="G155" t="str">
            <v>nk</v>
          </cell>
          <cell r="H155" t="str">
            <v>M¸y nÐn khÝ 10m3/h</v>
          </cell>
          <cell r="I155" t="str">
            <v>Ca</v>
          </cell>
          <cell r="J155">
            <v>28854</v>
          </cell>
        </row>
        <row r="156">
          <cell r="G156" t="str">
            <v>250l</v>
          </cell>
          <cell r="H156" t="str">
            <v>M¸y trén 250l</v>
          </cell>
          <cell r="I156" t="str">
            <v>Ca</v>
          </cell>
          <cell r="J156">
            <v>96272</v>
          </cell>
        </row>
        <row r="157">
          <cell r="G157" t="str">
            <v>80l</v>
          </cell>
          <cell r="H157" t="str">
            <v>M¸y trén v÷a 80l</v>
          </cell>
          <cell r="I157" t="str">
            <v>Ca</v>
          </cell>
          <cell r="J157">
            <v>45294</v>
          </cell>
        </row>
        <row r="158">
          <cell r="G158" t="str">
            <v>vt</v>
          </cell>
          <cell r="H158" t="str">
            <v>M¸y vËn th¨ng 0,8T</v>
          </cell>
          <cell r="I158" t="str">
            <v>Ca</v>
          </cell>
          <cell r="J158">
            <v>54495</v>
          </cell>
        </row>
        <row r="159">
          <cell r="G159" t="str">
            <v>pl3</v>
          </cell>
          <cell r="H159" t="str">
            <v>Pal¨ng xÝch 3T</v>
          </cell>
          <cell r="I159" t="str">
            <v>Ca</v>
          </cell>
          <cell r="J159">
            <v>90447</v>
          </cell>
        </row>
        <row r="160">
          <cell r="G160" t="str">
            <v>200t</v>
          </cell>
          <cell r="H160" t="str">
            <v>Sµ lan 200T</v>
          </cell>
          <cell r="I160" t="str">
            <v>Ca</v>
          </cell>
          <cell r="J160">
            <v>325023</v>
          </cell>
        </row>
        <row r="161">
          <cell r="G161" t="str">
            <v>400t</v>
          </cell>
          <cell r="H161" t="str">
            <v>Sµ lan 400T</v>
          </cell>
          <cell r="I161" t="str">
            <v>Ca</v>
          </cell>
          <cell r="J161">
            <v>670875</v>
          </cell>
        </row>
        <row r="162">
          <cell r="G162" t="str">
            <v>toi5</v>
          </cell>
          <cell r="H162" t="str">
            <v>Têi ®iÖn 5T</v>
          </cell>
          <cell r="I162" t="str">
            <v>Ca</v>
          </cell>
          <cell r="J162">
            <v>70440</v>
          </cell>
        </row>
        <row r="163">
          <cell r="G163" t="str">
            <v>150cv</v>
          </cell>
          <cell r="H163" t="str">
            <v>Tµu kÐo 150cv</v>
          </cell>
          <cell r="I163" t="str">
            <v>Ca</v>
          </cell>
          <cell r="J163">
            <v>775474</v>
          </cell>
        </row>
        <row r="164">
          <cell r="G164" t="str">
            <v>ld</v>
          </cell>
          <cell r="H164" t="str">
            <v>Xe lao dÇm</v>
          </cell>
          <cell r="I164" t="str">
            <v>Ca</v>
          </cell>
          <cell r="J164">
            <v>2382049</v>
          </cell>
        </row>
        <row r="165">
          <cell r="G165" t="str">
            <v>mu110</v>
          </cell>
          <cell r="H165" t="str">
            <v>M¸y ñi 110cv</v>
          </cell>
          <cell r="I165" t="str">
            <v>Ca</v>
          </cell>
          <cell r="J165">
            <v>669348</v>
          </cell>
        </row>
        <row r="166">
          <cell r="G166" t="str">
            <v>ms110</v>
          </cell>
          <cell r="H166" t="str">
            <v>M¸y san 110cv</v>
          </cell>
          <cell r="I166" t="str">
            <v>Ca</v>
          </cell>
          <cell r="J166">
            <v>584271</v>
          </cell>
        </row>
        <row r="167">
          <cell r="G167" t="str">
            <v>dbl25</v>
          </cell>
          <cell r="H167" t="str">
            <v>§Çm b¸nh lèp 25T</v>
          </cell>
          <cell r="I167" t="str">
            <v>Ca</v>
          </cell>
          <cell r="J167">
            <v>505651</v>
          </cell>
        </row>
        <row r="168">
          <cell r="G168" t="str">
            <v>ottn5</v>
          </cell>
          <cell r="H168" t="str">
            <v>¤t« t­íi n­íc 5m3</v>
          </cell>
          <cell r="I168" t="str">
            <v>Ca</v>
          </cell>
          <cell r="J168">
            <v>343052</v>
          </cell>
        </row>
        <row r="169">
          <cell r="G169" t="str">
            <v>md25</v>
          </cell>
          <cell r="H169" t="str">
            <v>M¸y ®Çm 25T</v>
          </cell>
          <cell r="I169" t="str">
            <v>Ca</v>
          </cell>
          <cell r="J169">
            <v>505651</v>
          </cell>
        </row>
        <row r="170">
          <cell r="G170" t="str">
            <v>md9</v>
          </cell>
          <cell r="H170" t="str">
            <v>M¸y ®Çm 9T</v>
          </cell>
          <cell r="I170" t="str">
            <v>Ca</v>
          </cell>
          <cell r="J170">
            <v>443844</v>
          </cell>
        </row>
        <row r="171">
          <cell r="G171" t="str">
            <v>mr</v>
          </cell>
          <cell r="H171" t="str">
            <v>M¸y r¶i 20T/h</v>
          </cell>
          <cell r="I171" t="str">
            <v>Ca</v>
          </cell>
          <cell r="J171">
            <v>643252</v>
          </cell>
        </row>
        <row r="172">
          <cell r="G172" t="str">
            <v>l10</v>
          </cell>
          <cell r="H172" t="str">
            <v>Lu 10T</v>
          </cell>
          <cell r="I172" t="str">
            <v>Ca</v>
          </cell>
          <cell r="J172">
            <v>288922</v>
          </cell>
        </row>
        <row r="173">
          <cell r="G173" t="str">
            <v>l8.5</v>
          </cell>
          <cell r="H173" t="str">
            <v>M¸y lu 8.5T</v>
          </cell>
          <cell r="I173" t="str">
            <v>Ca</v>
          </cell>
          <cell r="J173">
            <v>252823</v>
          </cell>
        </row>
        <row r="174">
          <cell r="G174" t="str">
            <v>lbl16</v>
          </cell>
          <cell r="H174" t="str">
            <v>Lu b¸nh lèp 16T</v>
          </cell>
          <cell r="I174" t="str">
            <v>Ca</v>
          </cell>
          <cell r="J174">
            <v>432053</v>
          </cell>
        </row>
        <row r="175">
          <cell r="G175" t="str">
            <v>tt20-25</v>
          </cell>
          <cell r="H175" t="str">
            <v>Tr¹m trén 20-25T/h</v>
          </cell>
          <cell r="I175" t="str">
            <v>Ca</v>
          </cell>
          <cell r="J175">
            <v>5156262</v>
          </cell>
        </row>
        <row r="176">
          <cell r="G176" t="str">
            <v>mx0.6</v>
          </cell>
          <cell r="H176" t="str">
            <v>M¸y xóc 0,6m3</v>
          </cell>
          <cell r="I176" t="str">
            <v>Ca</v>
          </cell>
          <cell r="J176">
            <v>469958</v>
          </cell>
        </row>
        <row r="177">
          <cell r="G177" t="str">
            <v>mx1,25</v>
          </cell>
          <cell r="H177" t="str">
            <v>M¸y xóc 1,25m3</v>
          </cell>
          <cell r="I177" t="str">
            <v>Ca</v>
          </cell>
          <cell r="J177">
            <v>713258</v>
          </cell>
        </row>
        <row r="178">
          <cell r="G178" t="str">
            <v>lr25</v>
          </cell>
          <cell r="H178" t="str">
            <v>Lu rung 25T</v>
          </cell>
          <cell r="I178" t="str">
            <v>Ca</v>
          </cell>
          <cell r="J178">
            <v>928648</v>
          </cell>
        </row>
        <row r="179">
          <cell r="G179" t="str">
            <v>ottn7t</v>
          </cell>
          <cell r="H179" t="str">
            <v>¤t« t­íi nhùa 7T</v>
          </cell>
          <cell r="I179" t="str">
            <v>Ca</v>
          </cell>
          <cell r="J179">
            <v>745096</v>
          </cell>
        </row>
        <row r="180">
          <cell r="G180" t="str">
            <v>ot7t</v>
          </cell>
          <cell r="H180" t="str">
            <v>¤t« tù ®æ 7T</v>
          </cell>
          <cell r="I180" t="str">
            <v>Ca</v>
          </cell>
          <cell r="J180">
            <v>444551</v>
          </cell>
        </row>
        <row r="181">
          <cell r="G181" t="str">
            <v>ot10t</v>
          </cell>
          <cell r="H181" t="str">
            <v>¤t« tù ®æ 10T</v>
          </cell>
          <cell r="I181" t="str">
            <v>Ca</v>
          </cell>
          <cell r="J181">
            <v>525740</v>
          </cell>
        </row>
        <row r="182">
          <cell r="G182" t="str">
            <v>dd</v>
          </cell>
          <cell r="H182" t="str">
            <v>M¸y ®Çm dïi 1,5KW</v>
          </cell>
          <cell r="I182" t="str">
            <v>Ca</v>
          </cell>
          <cell r="J182">
            <v>37456</v>
          </cell>
        </row>
        <row r="183">
          <cell r="G183" t="str">
            <v>cu</v>
          </cell>
          <cell r="H183" t="str">
            <v>M¸y c¾t uèn cèt thÐp</v>
          </cell>
          <cell r="I183" t="str">
            <v>Ca</v>
          </cell>
          <cell r="J183">
            <v>39789</v>
          </cell>
        </row>
        <row r="184">
          <cell r="G184" t="str">
            <v>md&lt;=1,25</v>
          </cell>
          <cell r="H184" t="str">
            <v>M¸y ®µo &lt;=1,25m3</v>
          </cell>
          <cell r="I184" t="str">
            <v>Ca</v>
          </cell>
          <cell r="J184">
            <v>1238930</v>
          </cell>
        </row>
        <row r="185">
          <cell r="G185" t="str">
            <v>md&lt;=0.8</v>
          </cell>
          <cell r="H185" t="str">
            <v>M¸y ®µo &lt;=0,8m3</v>
          </cell>
          <cell r="I185" t="str">
            <v>Ca</v>
          </cell>
          <cell r="J185">
            <v>705849</v>
          </cell>
        </row>
        <row r="186">
          <cell r="G186" t="str">
            <v>nk17</v>
          </cell>
          <cell r="H186" t="str">
            <v>M¸y nÐn khÝ 17m3/h</v>
          </cell>
          <cell r="I186" t="str">
            <v>Ca</v>
          </cell>
          <cell r="J186">
            <v>36644</v>
          </cell>
        </row>
        <row r="187">
          <cell r="G187" t="str">
            <v>mu140</v>
          </cell>
          <cell r="H187" t="str">
            <v>M¸y ñi 140cv</v>
          </cell>
          <cell r="I187" t="str">
            <v>Ca</v>
          </cell>
          <cell r="J187">
            <v>865868</v>
          </cell>
        </row>
        <row r="188">
          <cell r="G188" t="str">
            <v>tt50-60</v>
          </cell>
          <cell r="H188" t="str">
            <v>Tr¹m trén 50-60T/h</v>
          </cell>
          <cell r="I188" t="str">
            <v>Ca</v>
          </cell>
          <cell r="J188">
            <v>8261175</v>
          </cell>
        </row>
        <row r="189">
          <cell r="G189" t="str">
            <v>mkxd</v>
          </cell>
          <cell r="H189" t="str">
            <v>M¸y khoan xoay ®Ëp F 65mm</v>
          </cell>
          <cell r="I189" t="str">
            <v>Ca</v>
          </cell>
          <cell r="J189">
            <v>230707</v>
          </cell>
        </row>
        <row r="190">
          <cell r="G190" t="str">
            <v>mk</v>
          </cell>
          <cell r="H190" t="str">
            <v>M¸y khoan cÇm tay F =42mm</v>
          </cell>
          <cell r="I190" t="str">
            <v>Ca</v>
          </cell>
          <cell r="J190">
            <v>35357</v>
          </cell>
        </row>
        <row r="191">
          <cell r="G191" t="str">
            <v>kbt</v>
          </cell>
          <cell r="H191" t="str">
            <v>M¸y khoan bª t«ng cÇm tay</v>
          </cell>
          <cell r="I191" t="str">
            <v>Ca</v>
          </cell>
          <cell r="J191">
            <v>23621</v>
          </cell>
        </row>
        <row r="192">
          <cell r="G192" t="str">
            <v>xdk+m</v>
          </cell>
          <cell r="H192" t="str">
            <v>Xe ®Çu kÐo vµ moãc</v>
          </cell>
          <cell r="I192" t="str">
            <v>Ca</v>
          </cell>
          <cell r="J192">
            <v>582634</v>
          </cell>
        </row>
      </sheetData>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sheetData sheetId="139" refreshError="1"/>
      <sheetData sheetId="140"/>
      <sheetData sheetId="141"/>
      <sheetData sheetId="142"/>
      <sheetData sheetId="143"/>
      <sheetData sheetId="144"/>
      <sheetData sheetId="145"/>
      <sheetData sheetId="146"/>
      <sheetData sheetId="147"/>
      <sheetData sheetId="148"/>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 sheetId="232"/>
      <sheetData sheetId="233" refreshError="1"/>
      <sheetData sheetId="234" refreshError="1"/>
      <sheetData sheetId="235" refreshError="1"/>
      <sheetData sheetId="236" refreshError="1"/>
      <sheetData sheetId="237" refreshError="1"/>
      <sheetData sheetId="238" refreshError="1"/>
      <sheetData sheetId="239" refreshError="1"/>
      <sheetData sheetId="240"/>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VC"/>
      <sheetName val="TVLIEU"/>
      <sheetName val="TH cong"/>
      <sheetName val="dtct cong"/>
      <sheetName val="ptdg cong"/>
      <sheetName val="PTDG cau"/>
      <sheetName val="dtct cau"/>
      <sheetName val="th"/>
      <sheetName val="tungphan"/>
      <sheetName val="KSTK-tkkt"/>
      <sheetName val="denbu"/>
      <sheetName val="trabang"/>
      <sheetName val="trabang2"/>
      <sheetName val="trabang3"/>
      <sheetName val="VCTbi"/>
      <sheetName val="VC-DC-DH"/>
      <sheetName val="Tong"/>
      <sheetName val="Chi tiet"/>
      <sheetName val="Sheet2"/>
      <sheetName val="Sheet3"/>
      <sheetName val="00000000"/>
      <sheetName val="lt-tl"/>
      <sheetName val="px3-tl"/>
      <sheetName val="px1-tl"/>
      <sheetName val="vp-tl"/>
      <sheetName val="px2,tb-tl"/>
      <sheetName val="th-qt"/>
      <sheetName val="bqt"/>
      <sheetName val="tl-khovt"/>
      <sheetName val="dtkhovt"/>
      <sheetName val="Sheet8"/>
      <sheetName val="Sheet9"/>
      <sheetName val="Sheet10"/>
      <sheetName val="Sheet11"/>
      <sheetName val="Sheet12"/>
      <sheetName val="Sheet13"/>
      <sheetName val="Sheet14"/>
      <sheetName val="Sheet15"/>
      <sheetName val="Sheet16"/>
      <sheetName val="Sheet17"/>
      <sheetName val="Sheet18"/>
      <sheetName val="XL4Test5"/>
      <sheetName val="dtct cong_x0000_ȁ"/>
      <sheetName val="tra-vat-lieu"/>
      <sheetName val="bravo41"/>
      <sheetName val="gvl"/>
      <sheetName val="dtct cong_x0000_?"/>
      <sheetName val="DTCT"/>
      <sheetName val="TVL"/>
      <sheetName val="Tra_bang"/>
      <sheetName val="DOAM0654CAS"/>
      <sheetName val="hold5"/>
      <sheetName val="hold6"/>
      <sheetName val="Tai khoan"/>
      <sheetName val="dtct cong?ȁ"/>
      <sheetName val="dtct cong??"/>
      <sheetName val="BK N111"/>
      <sheetName val="BKN111(06)"/>
      <sheetName val="XL4Poppy"/>
      <sheetName val="THTram"/>
      <sheetName val="KSTK-tkkd"/>
      <sheetName val=""/>
      <sheetName val="t"/>
      <sheetName val="dtct cong_ȁ"/>
      <sheetName val="dtct cong__"/>
      <sheetName val="NEW-PANEL"/>
      <sheetName val="Pÿÿÿÿcau"/>
      <sheetName val="tra_vat_lieu"/>
      <sheetName val="dtct ccu"/>
      <sheetName val="SILICATE"/>
      <sheetName val="tungphal"/>
      <sheetName val="4"/>
      <sheetName val="TH_cong"/>
      <sheetName val="dtct_cong"/>
      <sheetName val="ptdg_cong"/>
      <sheetName val="PTDG_cau"/>
      <sheetName val="dtct_cau"/>
      <sheetName val="Chi_tiet"/>
      <sheetName val="dtct_congȁ"/>
      <sheetName val="Tai_khoan"/>
      <sheetName val="dtct_x0000_cong"/>
      <sheetName val="B_tra"/>
      <sheetName val="THCT"/>
      <sheetName val="THDZ0,4"/>
      <sheetName val="TH DZ35"/>
      <sheetName val="dtct?cong"/>
      <sheetName val="ptdg"/>
      <sheetName val="BKN111(06("/>
      <sheetName val="VC-Dу-DH"/>
      <sheetName val="?"/>
      <sheetName val="dtct_cong?"/>
      <sheetName val="Shedt18"/>
      <sheetName val="dtct cong_?"/>
      <sheetName val="trabšng"/>
      <sheetName val="_"/>
      <sheetName val="dtct_cong_"/>
      <sheetName val="Don gia-cau"/>
      <sheetName val="TH VL, NC, DDHT Thanhphuoc"/>
      <sheetName val="cong32-38"/>
      <sheetName val="VC-D?-DH"/>
      <sheetName val="VC-D_-DH"/>
      <sheetName val="????????"/>
      <sheetName val="BANGTRA"/>
      <sheetName val="BK_N111"/>
      <sheetName val="dtct_cong?ȁ"/>
      <sheetName val="dtct_cong??"/>
      <sheetName val="dtct_ccu"/>
      <sheetName val="dtct_cong_ȁ"/>
      <sheetName val="dtct_cong__"/>
      <sheetName val="KKKKKKKK"/>
      <sheetName val="²_x0000__x0000_t13"/>
      <sheetName val="²"/>
      <sheetName val="TH_cong1"/>
      <sheetName val="dtct_cong1"/>
      <sheetName val="ptdg_cong1"/>
      <sheetName val="PTDG_cau1"/>
      <sheetName val="dtct_cau1"/>
      <sheetName val="Chi_tiet1"/>
      <sheetName val="Tai_khoan1"/>
      <sheetName val="²??t13"/>
      <sheetName val="dtct cong_x005f_x0000_ȁ"/>
      <sheetName val="dtct cong_x005f_x0000__"/>
      <sheetName val="dtct_x005f_x0000_cong"/>
      <sheetName val="_x005f_x0000_"/>
      <sheetName val="dtct cong_x005f_x0000_?"/>
      <sheetName val="trabng"/>
      <sheetName val="TH_DZ35"/>
      <sheetName val="dtct_cong_?"/>
      <sheetName val="TH_VL,_NC,_DDHT_Thanhphuoc"/>
      <sheetName val="TH_cong2"/>
      <sheetName val="dtct_cong2"/>
      <sheetName val="ptdg_cong2"/>
      <sheetName val="PTDG_cau2"/>
      <sheetName val="dtct_cau2"/>
      <sheetName val="Chi_tiet2"/>
      <sheetName val="Tai_khoan2"/>
      <sheetName val="BK_N1111"/>
      <sheetName val="dtct_ccu1"/>
      <sheetName val="dtct_cong?ȁ1"/>
      <sheetName val="dtct_cong??1"/>
      <sheetName val="dtct_cong_ȁ1"/>
      <sheetName val="dtct_cong__1"/>
      <sheetName val="TH_DZ351"/>
      <sheetName val="dtct_cong_?1"/>
      <sheetName val="TH_VL,_NC,_DDHT_Thanhphuoc1"/>
      <sheetName val="TH_cong3"/>
      <sheetName val="dtct_cong3"/>
      <sheetName val="ptdg_cong3"/>
      <sheetName val="PTDG_cau3"/>
      <sheetName val="dtct_cau3"/>
      <sheetName val="Chi_tiet3"/>
      <sheetName val="Tai_khoan3"/>
      <sheetName val="BK_N1112"/>
      <sheetName val="dtct_ccu2"/>
      <sheetName val="dtct_cong?ȁ2"/>
      <sheetName val="dtct_cong??2"/>
      <sheetName val="dtct_cong_ȁ2"/>
      <sheetName val="dtct_cong__2"/>
      <sheetName val="TH_DZ352"/>
      <sheetName val="dtct_cong_?2"/>
      <sheetName val="TH_VL,_NC,_DDHT_Thanhphuoc2"/>
      <sheetName val="TH_cong4"/>
      <sheetName val="dtct_cong4"/>
      <sheetName val="ptdg_cong4"/>
      <sheetName val="PTDG_cau4"/>
      <sheetName val="dtct_cau4"/>
      <sheetName val="Chi_tiet4"/>
      <sheetName val="Tai_khoan4"/>
      <sheetName val="BK_N1113"/>
      <sheetName val="dtct_ccu3"/>
      <sheetName val="dtct_cong?ȁ3"/>
      <sheetName val="dtct_cong??3"/>
      <sheetName val="dtct_cong_ȁ3"/>
      <sheetName val="dtct_cong__3"/>
      <sheetName val="TH_DZ353"/>
      <sheetName val="dtct_cong_?3"/>
      <sheetName val="TH_VL,_NC,_DDHT_Thanhphuoc3"/>
      <sheetName val="dtct cong_x005f_x005f_x005f_x0000_ȁ"/>
      <sheetName val="dtct cong_x005f_x005f_x005f_x0000__"/>
      <sheetName val="dtct_x005f_x005f_x005f_x0000_cong"/>
      <sheetName val="_x005f_x005f_x005f_x0000_"/>
      <sheetName val="CT1"/>
      <sheetName val="dtct cong_x005f_x005f_x005f_x005f_x005f_x005f_x00"/>
      <sheetName val="dtct_x005f_x005f_x005f_x005f_x005f_x005f_x005f_x0000_co"/>
      <sheetName val="_x005f_x005f_x005f_x005f_x005f_x005f_x005f_x0000_"/>
      <sheetName val="________"/>
      <sheetName val="trabafg3"/>
      <sheetName val="²__t13"/>
    </sheetNames>
    <sheetDataSet>
      <sheetData sheetId="0"/>
      <sheetData sheetId="1"/>
      <sheetData sheetId="2"/>
      <sheetData sheetId="3" refreshError="1">
        <row r="11">
          <cell r="A11">
            <v>1</v>
          </cell>
        </row>
        <row r="12">
          <cell r="A12">
            <v>2</v>
          </cell>
        </row>
        <row r="13">
          <cell r="A13">
            <v>3</v>
          </cell>
        </row>
        <row r="14">
          <cell r="A14">
            <v>5</v>
          </cell>
        </row>
        <row r="15">
          <cell r="A15">
            <v>6</v>
          </cell>
        </row>
        <row r="16">
          <cell r="A16">
            <v>7</v>
          </cell>
        </row>
        <row r="17">
          <cell r="A17">
            <v>8</v>
          </cell>
        </row>
        <row r="18">
          <cell r="A18">
            <v>9</v>
          </cell>
        </row>
        <row r="19">
          <cell r="A19">
            <v>17</v>
          </cell>
        </row>
        <row r="20">
          <cell r="A20">
            <v>43</v>
          </cell>
        </row>
        <row r="21">
          <cell r="A21">
            <v>44</v>
          </cell>
        </row>
        <row r="22">
          <cell r="A22">
            <v>22</v>
          </cell>
        </row>
        <row r="23">
          <cell r="A23">
            <v>24</v>
          </cell>
        </row>
        <row r="25">
          <cell r="A25">
            <v>38</v>
          </cell>
        </row>
        <row r="26">
          <cell r="A26">
            <v>40</v>
          </cell>
        </row>
        <row r="27">
          <cell r="A27">
            <v>42</v>
          </cell>
        </row>
        <row r="28">
          <cell r="A28">
            <v>43</v>
          </cell>
        </row>
        <row r="29">
          <cell r="A29">
            <v>39</v>
          </cell>
        </row>
        <row r="30">
          <cell r="A30">
            <v>30</v>
          </cell>
        </row>
        <row r="31">
          <cell r="A31">
            <v>31</v>
          </cell>
        </row>
        <row r="32">
          <cell r="A32">
            <v>32</v>
          </cell>
        </row>
        <row r="33">
          <cell r="A33">
            <v>33</v>
          </cell>
        </row>
        <row r="34">
          <cell r="A34">
            <v>34</v>
          </cell>
        </row>
        <row r="35">
          <cell r="A35">
            <v>35</v>
          </cell>
        </row>
        <row r="36">
          <cell r="A36">
            <v>22</v>
          </cell>
        </row>
        <row r="37">
          <cell r="A37">
            <v>23</v>
          </cell>
        </row>
        <row r="38">
          <cell r="A38">
            <v>44</v>
          </cell>
        </row>
        <row r="39">
          <cell r="A39">
            <v>36</v>
          </cell>
        </row>
        <row r="40">
          <cell r="A40">
            <v>19</v>
          </cell>
        </row>
        <row r="44">
          <cell r="A44">
            <v>1</v>
          </cell>
        </row>
        <row r="45">
          <cell r="A45">
            <v>2</v>
          </cell>
        </row>
        <row r="46">
          <cell r="A46">
            <v>3</v>
          </cell>
        </row>
        <row r="47">
          <cell r="A47">
            <v>5</v>
          </cell>
        </row>
        <row r="48">
          <cell r="A48">
            <v>6</v>
          </cell>
        </row>
        <row r="49">
          <cell r="A49">
            <v>7</v>
          </cell>
        </row>
        <row r="50">
          <cell r="A50">
            <v>8</v>
          </cell>
        </row>
        <row r="51">
          <cell r="A51">
            <v>9</v>
          </cell>
        </row>
        <row r="52">
          <cell r="A52">
            <v>17</v>
          </cell>
        </row>
        <row r="53">
          <cell r="A53">
            <v>43</v>
          </cell>
        </row>
        <row r="54">
          <cell r="A54">
            <v>44</v>
          </cell>
        </row>
        <row r="55">
          <cell r="A55">
            <v>22</v>
          </cell>
        </row>
        <row r="56">
          <cell r="A56">
            <v>24</v>
          </cell>
        </row>
        <row r="58">
          <cell r="A58">
            <v>28</v>
          </cell>
        </row>
        <row r="59">
          <cell r="A59">
            <v>37</v>
          </cell>
        </row>
        <row r="60">
          <cell r="A60">
            <v>25</v>
          </cell>
        </row>
        <row r="61">
          <cell r="A61">
            <v>38</v>
          </cell>
        </row>
        <row r="62">
          <cell r="A62">
            <v>40</v>
          </cell>
        </row>
        <row r="63">
          <cell r="A63">
            <v>42</v>
          </cell>
        </row>
        <row r="64">
          <cell r="A64">
            <v>43</v>
          </cell>
        </row>
        <row r="65">
          <cell r="A65">
            <v>39</v>
          </cell>
        </row>
        <row r="66">
          <cell r="A66">
            <v>22</v>
          </cell>
        </row>
        <row r="67">
          <cell r="A67">
            <v>23</v>
          </cell>
        </row>
        <row r="71">
          <cell r="A71">
            <v>10</v>
          </cell>
        </row>
        <row r="72">
          <cell r="A72">
            <v>11</v>
          </cell>
        </row>
        <row r="73">
          <cell r="A73">
            <v>12</v>
          </cell>
        </row>
        <row r="74">
          <cell r="A74">
            <v>13</v>
          </cell>
        </row>
        <row r="75">
          <cell r="A75">
            <v>15</v>
          </cell>
        </row>
        <row r="76">
          <cell r="A76">
            <v>21</v>
          </cell>
        </row>
        <row r="77">
          <cell r="A77">
            <v>41</v>
          </cell>
        </row>
        <row r="78">
          <cell r="A78">
            <v>25</v>
          </cell>
        </row>
        <row r="79">
          <cell r="A79">
            <v>22</v>
          </cell>
        </row>
        <row r="80">
          <cell r="A80">
            <v>24</v>
          </cell>
        </row>
        <row r="82">
          <cell r="A82">
            <v>28</v>
          </cell>
        </row>
        <row r="83">
          <cell r="A83">
            <v>37</v>
          </cell>
        </row>
        <row r="84">
          <cell r="A84">
            <v>38</v>
          </cell>
        </row>
        <row r="85">
          <cell r="A85">
            <v>40</v>
          </cell>
        </row>
        <row r="86">
          <cell r="A86">
            <v>42</v>
          </cell>
        </row>
        <row r="87">
          <cell r="A87">
            <v>43</v>
          </cell>
        </row>
        <row r="88">
          <cell r="A88">
            <v>25</v>
          </cell>
        </row>
        <row r="89">
          <cell r="A89">
            <v>45</v>
          </cell>
        </row>
        <row r="90">
          <cell r="A90">
            <v>39</v>
          </cell>
        </row>
        <row r="91">
          <cell r="A91">
            <v>22</v>
          </cell>
        </row>
        <row r="92">
          <cell r="A92">
            <v>23</v>
          </cell>
        </row>
        <row r="96">
          <cell r="A96">
            <v>10</v>
          </cell>
        </row>
        <row r="97">
          <cell r="A97">
            <v>11</v>
          </cell>
        </row>
        <row r="98">
          <cell r="A98">
            <v>12</v>
          </cell>
        </row>
        <row r="99">
          <cell r="A99">
            <v>13</v>
          </cell>
        </row>
        <row r="100">
          <cell r="A100">
            <v>15</v>
          </cell>
        </row>
        <row r="101">
          <cell r="A101">
            <v>21</v>
          </cell>
        </row>
        <row r="102">
          <cell r="A102">
            <v>41</v>
          </cell>
        </row>
        <row r="103">
          <cell r="A103">
            <v>25</v>
          </cell>
        </row>
        <row r="104">
          <cell r="A104">
            <v>22</v>
          </cell>
        </row>
        <row r="105">
          <cell r="A105">
            <v>24</v>
          </cell>
        </row>
        <row r="106">
          <cell r="A106">
            <v>40</v>
          </cell>
        </row>
        <row r="107">
          <cell r="A107">
            <v>28</v>
          </cell>
        </row>
        <row r="108">
          <cell r="A108">
            <v>37</v>
          </cell>
        </row>
        <row r="109">
          <cell r="A109">
            <v>38</v>
          </cell>
        </row>
        <row r="110">
          <cell r="A110">
            <v>40</v>
          </cell>
        </row>
        <row r="111">
          <cell r="A111">
            <v>42</v>
          </cell>
        </row>
        <row r="112">
          <cell r="A112">
            <v>43</v>
          </cell>
        </row>
        <row r="113">
          <cell r="A113">
            <v>25</v>
          </cell>
        </row>
        <row r="114">
          <cell r="A114">
            <v>39</v>
          </cell>
        </row>
        <row r="115">
          <cell r="A115">
            <v>22</v>
          </cell>
        </row>
        <row r="116">
          <cell r="A116">
            <v>23</v>
          </cell>
        </row>
        <row r="120">
          <cell r="A120">
            <v>10</v>
          </cell>
        </row>
        <row r="121">
          <cell r="A121">
            <v>11</v>
          </cell>
        </row>
        <row r="122">
          <cell r="A122">
            <v>12</v>
          </cell>
        </row>
        <row r="123">
          <cell r="A123">
            <v>13</v>
          </cell>
        </row>
        <row r="124">
          <cell r="A124">
            <v>15</v>
          </cell>
        </row>
        <row r="125">
          <cell r="A125">
            <v>21</v>
          </cell>
        </row>
        <row r="126">
          <cell r="A126">
            <v>41</v>
          </cell>
        </row>
        <row r="127">
          <cell r="A127">
            <v>25</v>
          </cell>
        </row>
        <row r="128">
          <cell r="A128">
            <v>22</v>
          </cell>
        </row>
        <row r="129">
          <cell r="A129">
            <v>24</v>
          </cell>
        </row>
        <row r="131">
          <cell r="A131">
            <v>28</v>
          </cell>
        </row>
        <row r="132">
          <cell r="A132">
            <v>37</v>
          </cell>
        </row>
        <row r="133">
          <cell r="A133">
            <v>38</v>
          </cell>
        </row>
        <row r="134">
          <cell r="A134">
            <v>40</v>
          </cell>
        </row>
        <row r="135">
          <cell r="A135">
            <v>42</v>
          </cell>
        </row>
        <row r="136">
          <cell r="A136">
            <v>43</v>
          </cell>
        </row>
        <row r="137">
          <cell r="A137">
            <v>25</v>
          </cell>
        </row>
        <row r="138">
          <cell r="A138">
            <v>39</v>
          </cell>
        </row>
        <row r="139">
          <cell r="A139">
            <v>22</v>
          </cell>
        </row>
        <row r="140">
          <cell r="A140">
            <v>23</v>
          </cell>
        </row>
        <row r="144">
          <cell r="A144">
            <v>1</v>
          </cell>
        </row>
        <row r="145">
          <cell r="A145">
            <v>2</v>
          </cell>
        </row>
        <row r="146">
          <cell r="A146">
            <v>3</v>
          </cell>
        </row>
        <row r="147">
          <cell r="A147">
            <v>5</v>
          </cell>
        </row>
        <row r="148">
          <cell r="A148">
            <v>6</v>
          </cell>
        </row>
        <row r="149">
          <cell r="A149">
            <v>7</v>
          </cell>
        </row>
        <row r="150">
          <cell r="A150">
            <v>8</v>
          </cell>
        </row>
        <row r="151">
          <cell r="A151">
            <v>9</v>
          </cell>
        </row>
        <row r="152">
          <cell r="A152">
            <v>17</v>
          </cell>
        </row>
        <row r="153">
          <cell r="A153">
            <v>43</v>
          </cell>
        </row>
        <row r="154">
          <cell r="A154">
            <v>44</v>
          </cell>
        </row>
        <row r="155">
          <cell r="A155">
            <v>22</v>
          </cell>
        </row>
        <row r="156">
          <cell r="A156">
            <v>24</v>
          </cell>
        </row>
        <row r="158">
          <cell r="A158">
            <v>28</v>
          </cell>
        </row>
        <row r="159">
          <cell r="A159">
            <v>37</v>
          </cell>
        </row>
        <row r="160">
          <cell r="A160">
            <v>25</v>
          </cell>
        </row>
        <row r="161">
          <cell r="A161">
            <v>38</v>
          </cell>
        </row>
        <row r="162">
          <cell r="A162">
            <v>40</v>
          </cell>
        </row>
        <row r="163">
          <cell r="A163">
            <v>42</v>
          </cell>
        </row>
        <row r="164">
          <cell r="A164">
            <v>43</v>
          </cell>
        </row>
        <row r="165">
          <cell r="A165">
            <v>39</v>
          </cell>
        </row>
        <row r="166">
          <cell r="A166">
            <v>22</v>
          </cell>
        </row>
        <row r="167">
          <cell r="A167">
            <v>23</v>
          </cell>
        </row>
        <row r="171">
          <cell r="A171">
            <v>10</v>
          </cell>
        </row>
        <row r="172">
          <cell r="A172">
            <v>11</v>
          </cell>
        </row>
        <row r="173">
          <cell r="A173">
            <v>12</v>
          </cell>
        </row>
        <row r="174">
          <cell r="A174">
            <v>13</v>
          </cell>
        </row>
        <row r="175">
          <cell r="A175">
            <v>16</v>
          </cell>
        </row>
        <row r="176">
          <cell r="A176">
            <v>18</v>
          </cell>
        </row>
        <row r="177">
          <cell r="A177">
            <v>41</v>
          </cell>
        </row>
        <row r="178">
          <cell r="A178">
            <v>25</v>
          </cell>
        </row>
        <row r="179">
          <cell r="A179">
            <v>22</v>
          </cell>
        </row>
        <row r="180">
          <cell r="A180">
            <v>24</v>
          </cell>
        </row>
        <row r="182">
          <cell r="A182">
            <v>28</v>
          </cell>
        </row>
        <row r="183">
          <cell r="A183">
            <v>37</v>
          </cell>
        </row>
        <row r="184">
          <cell r="A184">
            <v>38</v>
          </cell>
        </row>
        <row r="185">
          <cell r="A185">
            <v>40</v>
          </cell>
        </row>
        <row r="186">
          <cell r="A186">
            <v>42</v>
          </cell>
        </row>
        <row r="187">
          <cell r="A187">
            <v>43</v>
          </cell>
        </row>
        <row r="188">
          <cell r="A188">
            <v>25</v>
          </cell>
        </row>
        <row r="189">
          <cell r="A189">
            <v>39</v>
          </cell>
        </row>
        <row r="190">
          <cell r="A190">
            <v>45</v>
          </cell>
        </row>
        <row r="191">
          <cell r="A191">
            <v>22</v>
          </cell>
        </row>
        <row r="192">
          <cell r="A192">
            <v>23</v>
          </cell>
        </row>
        <row r="196">
          <cell r="A196">
            <v>10</v>
          </cell>
        </row>
        <row r="197">
          <cell r="A197">
            <v>11</v>
          </cell>
        </row>
        <row r="198">
          <cell r="A198">
            <v>12</v>
          </cell>
        </row>
        <row r="199">
          <cell r="A199">
            <v>13</v>
          </cell>
        </row>
        <row r="200">
          <cell r="A200">
            <v>15</v>
          </cell>
        </row>
        <row r="201">
          <cell r="A201">
            <v>21</v>
          </cell>
        </row>
        <row r="202">
          <cell r="A202">
            <v>41</v>
          </cell>
        </row>
        <row r="203">
          <cell r="A203">
            <v>25</v>
          </cell>
        </row>
        <row r="204">
          <cell r="A204">
            <v>22</v>
          </cell>
        </row>
        <row r="205">
          <cell r="A205">
            <v>24</v>
          </cell>
        </row>
        <row r="207">
          <cell r="A207">
            <v>28</v>
          </cell>
        </row>
        <row r="208">
          <cell r="A208">
            <v>37</v>
          </cell>
        </row>
        <row r="209">
          <cell r="A209">
            <v>38</v>
          </cell>
        </row>
        <row r="210">
          <cell r="A210">
            <v>40</v>
          </cell>
        </row>
        <row r="211">
          <cell r="A211">
            <v>42</v>
          </cell>
        </row>
        <row r="212">
          <cell r="A212">
            <v>43</v>
          </cell>
        </row>
        <row r="213">
          <cell r="A213">
            <v>25</v>
          </cell>
        </row>
        <row r="214">
          <cell r="A214">
            <v>39</v>
          </cell>
        </row>
        <row r="215">
          <cell r="A215">
            <v>22</v>
          </cell>
        </row>
        <row r="216">
          <cell r="A216">
            <v>23</v>
          </cell>
        </row>
        <row r="220">
          <cell r="A220">
            <v>10</v>
          </cell>
        </row>
        <row r="221">
          <cell r="A221">
            <v>11</v>
          </cell>
        </row>
        <row r="222">
          <cell r="A222">
            <v>12</v>
          </cell>
        </row>
        <row r="223">
          <cell r="A223">
            <v>13</v>
          </cell>
        </row>
        <row r="224">
          <cell r="A224">
            <v>14</v>
          </cell>
        </row>
        <row r="225">
          <cell r="A225">
            <v>20</v>
          </cell>
        </row>
        <row r="226">
          <cell r="A226">
            <v>41</v>
          </cell>
        </row>
        <row r="227">
          <cell r="A227">
            <v>25</v>
          </cell>
        </row>
        <row r="228">
          <cell r="A228">
            <v>22</v>
          </cell>
        </row>
        <row r="229">
          <cell r="A229">
            <v>24</v>
          </cell>
        </row>
        <row r="231">
          <cell r="A231">
            <v>28</v>
          </cell>
        </row>
        <row r="232">
          <cell r="A232">
            <v>37</v>
          </cell>
        </row>
        <row r="233">
          <cell r="A233">
            <v>38</v>
          </cell>
        </row>
        <row r="234">
          <cell r="A234">
            <v>40</v>
          </cell>
        </row>
        <row r="235">
          <cell r="A235">
            <v>42</v>
          </cell>
        </row>
        <row r="236">
          <cell r="A236">
            <v>43</v>
          </cell>
        </row>
        <row r="237">
          <cell r="A237">
            <v>25</v>
          </cell>
        </row>
        <row r="238">
          <cell r="A238">
            <v>39</v>
          </cell>
        </row>
        <row r="239">
          <cell r="A239">
            <v>22</v>
          </cell>
        </row>
        <row r="240">
          <cell r="A240">
            <v>23</v>
          </cell>
        </row>
        <row r="244">
          <cell r="A244">
            <v>10</v>
          </cell>
        </row>
        <row r="245">
          <cell r="A245">
            <v>11</v>
          </cell>
        </row>
        <row r="246">
          <cell r="A246">
            <v>12</v>
          </cell>
        </row>
        <row r="247">
          <cell r="A247">
            <v>13</v>
          </cell>
        </row>
        <row r="248">
          <cell r="A248">
            <v>15</v>
          </cell>
        </row>
        <row r="249">
          <cell r="A249">
            <v>21</v>
          </cell>
        </row>
        <row r="250">
          <cell r="A250">
            <v>41</v>
          </cell>
        </row>
        <row r="251">
          <cell r="A251">
            <v>25</v>
          </cell>
        </row>
        <row r="252">
          <cell r="A252">
            <v>22</v>
          </cell>
        </row>
        <row r="253">
          <cell r="A253">
            <v>24</v>
          </cell>
        </row>
        <row r="255">
          <cell r="A255">
            <v>28</v>
          </cell>
        </row>
        <row r="256">
          <cell r="A256">
            <v>37</v>
          </cell>
        </row>
        <row r="257">
          <cell r="A257">
            <v>38</v>
          </cell>
        </row>
        <row r="258">
          <cell r="A258">
            <v>40</v>
          </cell>
        </row>
        <row r="259">
          <cell r="A259">
            <v>42</v>
          </cell>
        </row>
        <row r="260">
          <cell r="A260">
            <v>43</v>
          </cell>
        </row>
        <row r="261">
          <cell r="A261">
            <v>25</v>
          </cell>
        </row>
        <row r="262">
          <cell r="A262">
            <v>39</v>
          </cell>
        </row>
        <row r="263">
          <cell r="A263">
            <v>22</v>
          </cell>
        </row>
        <row r="264">
          <cell r="A264">
            <v>23</v>
          </cell>
        </row>
        <row r="268">
          <cell r="A268">
            <v>1</v>
          </cell>
        </row>
        <row r="269">
          <cell r="A269">
            <v>2</v>
          </cell>
        </row>
        <row r="270">
          <cell r="A270">
            <v>3</v>
          </cell>
        </row>
        <row r="271">
          <cell r="A271">
            <v>5</v>
          </cell>
        </row>
        <row r="272">
          <cell r="A272">
            <v>6</v>
          </cell>
        </row>
        <row r="273">
          <cell r="A273">
            <v>7</v>
          </cell>
        </row>
        <row r="274">
          <cell r="A274">
            <v>8</v>
          </cell>
        </row>
        <row r="275">
          <cell r="A275">
            <v>9</v>
          </cell>
        </row>
        <row r="276">
          <cell r="A276">
            <v>17</v>
          </cell>
        </row>
        <row r="277">
          <cell r="A277">
            <v>43</v>
          </cell>
        </row>
        <row r="278">
          <cell r="A278">
            <v>44</v>
          </cell>
        </row>
        <row r="279">
          <cell r="A279">
            <v>22</v>
          </cell>
        </row>
        <row r="280">
          <cell r="A280">
            <v>24</v>
          </cell>
        </row>
        <row r="282">
          <cell r="A282">
            <v>28</v>
          </cell>
        </row>
        <row r="283">
          <cell r="A283">
            <v>37</v>
          </cell>
        </row>
        <row r="284">
          <cell r="A284">
            <v>25</v>
          </cell>
        </row>
        <row r="285">
          <cell r="A285">
            <v>38</v>
          </cell>
        </row>
        <row r="286">
          <cell r="A286">
            <v>40</v>
          </cell>
        </row>
        <row r="287">
          <cell r="A287">
            <v>42</v>
          </cell>
        </row>
        <row r="288">
          <cell r="A288">
            <v>43</v>
          </cell>
        </row>
        <row r="289">
          <cell r="A289">
            <v>39</v>
          </cell>
        </row>
        <row r="290">
          <cell r="A290">
            <v>22</v>
          </cell>
        </row>
        <row r="291">
          <cell r="A291">
            <v>23</v>
          </cell>
        </row>
        <row r="293">
          <cell r="A293">
            <v>37</v>
          </cell>
        </row>
        <row r="295">
          <cell r="A295">
            <v>1</v>
          </cell>
        </row>
        <row r="296">
          <cell r="A296">
            <v>2</v>
          </cell>
        </row>
        <row r="297">
          <cell r="A297">
            <v>3</v>
          </cell>
        </row>
        <row r="298">
          <cell r="A298">
            <v>5</v>
          </cell>
        </row>
        <row r="299">
          <cell r="A299">
            <v>6</v>
          </cell>
        </row>
        <row r="300">
          <cell r="A300">
            <v>7</v>
          </cell>
        </row>
        <row r="301">
          <cell r="A301">
            <v>8</v>
          </cell>
        </row>
        <row r="302">
          <cell r="A302">
            <v>9</v>
          </cell>
        </row>
        <row r="303">
          <cell r="A303">
            <v>17</v>
          </cell>
        </row>
        <row r="304">
          <cell r="A304">
            <v>43</v>
          </cell>
        </row>
        <row r="305">
          <cell r="A305">
            <v>44</v>
          </cell>
        </row>
        <row r="306">
          <cell r="A306">
            <v>22</v>
          </cell>
        </row>
        <row r="307">
          <cell r="A307">
            <v>24</v>
          </cell>
        </row>
        <row r="309">
          <cell r="A309">
            <v>37</v>
          </cell>
        </row>
        <row r="310">
          <cell r="A310">
            <v>25</v>
          </cell>
        </row>
        <row r="311">
          <cell r="A311">
            <v>38</v>
          </cell>
        </row>
        <row r="312">
          <cell r="A312">
            <v>40</v>
          </cell>
        </row>
        <row r="313">
          <cell r="A313">
            <v>42</v>
          </cell>
        </row>
        <row r="314">
          <cell r="A314">
            <v>43</v>
          </cell>
        </row>
        <row r="315">
          <cell r="A315">
            <v>39</v>
          </cell>
        </row>
        <row r="316">
          <cell r="A316">
            <v>22</v>
          </cell>
        </row>
        <row r="317">
          <cell r="A317">
            <v>23</v>
          </cell>
        </row>
        <row r="321">
          <cell r="A321">
            <v>10</v>
          </cell>
        </row>
        <row r="322">
          <cell r="A322">
            <v>11</v>
          </cell>
        </row>
        <row r="323">
          <cell r="A323">
            <v>12</v>
          </cell>
        </row>
        <row r="324">
          <cell r="A324">
            <v>13</v>
          </cell>
        </row>
        <row r="325">
          <cell r="A325">
            <v>14</v>
          </cell>
        </row>
        <row r="326">
          <cell r="A326">
            <v>20</v>
          </cell>
        </row>
        <row r="327">
          <cell r="A327">
            <v>41</v>
          </cell>
        </row>
        <row r="328">
          <cell r="A328">
            <v>25</v>
          </cell>
        </row>
        <row r="329">
          <cell r="A329">
            <v>22</v>
          </cell>
        </row>
        <row r="330">
          <cell r="A330">
            <v>24</v>
          </cell>
        </row>
        <row r="332">
          <cell r="A332">
            <v>28</v>
          </cell>
        </row>
        <row r="333">
          <cell r="A333">
            <v>37</v>
          </cell>
        </row>
        <row r="334">
          <cell r="A334">
            <v>38</v>
          </cell>
        </row>
        <row r="335">
          <cell r="A335">
            <v>40</v>
          </cell>
        </row>
        <row r="336">
          <cell r="A336">
            <v>42</v>
          </cell>
        </row>
        <row r="337">
          <cell r="A337">
            <v>43</v>
          </cell>
        </row>
        <row r="338">
          <cell r="A338">
            <v>25</v>
          </cell>
        </row>
        <row r="339">
          <cell r="A339">
            <v>39</v>
          </cell>
        </row>
        <row r="340">
          <cell r="A340">
            <v>22</v>
          </cell>
        </row>
        <row r="341">
          <cell r="A341">
            <v>23</v>
          </cell>
        </row>
        <row r="343">
          <cell r="A343">
            <v>22</v>
          </cell>
        </row>
        <row r="345">
          <cell r="A345">
            <v>10</v>
          </cell>
        </row>
        <row r="346">
          <cell r="A346">
            <v>11</v>
          </cell>
        </row>
        <row r="347">
          <cell r="A347">
            <v>12</v>
          </cell>
        </row>
        <row r="348">
          <cell r="A348">
            <v>13</v>
          </cell>
        </row>
        <row r="349">
          <cell r="A349">
            <v>14</v>
          </cell>
        </row>
        <row r="350">
          <cell r="A350">
            <v>20</v>
          </cell>
        </row>
        <row r="351">
          <cell r="A351">
            <v>41</v>
          </cell>
        </row>
        <row r="352">
          <cell r="A352">
            <v>25</v>
          </cell>
        </row>
        <row r="353">
          <cell r="A353">
            <v>22</v>
          </cell>
        </row>
        <row r="354">
          <cell r="A354">
            <v>24</v>
          </cell>
        </row>
        <row r="356">
          <cell r="A356">
            <v>28</v>
          </cell>
        </row>
        <row r="357">
          <cell r="A357">
            <v>37</v>
          </cell>
        </row>
        <row r="358">
          <cell r="A358">
            <v>38</v>
          </cell>
        </row>
        <row r="359">
          <cell r="A359">
            <v>40</v>
          </cell>
        </row>
        <row r="360">
          <cell r="A360">
            <v>42</v>
          </cell>
        </row>
        <row r="361">
          <cell r="A361">
            <v>43</v>
          </cell>
        </row>
        <row r="362">
          <cell r="A362">
            <v>25</v>
          </cell>
        </row>
        <row r="363">
          <cell r="A363">
            <v>39</v>
          </cell>
        </row>
        <row r="364">
          <cell r="A364">
            <v>22</v>
          </cell>
        </row>
        <row r="365">
          <cell r="A365">
            <v>23</v>
          </cell>
        </row>
        <row r="369">
          <cell r="A369">
            <v>10</v>
          </cell>
        </row>
        <row r="370">
          <cell r="A370">
            <v>11</v>
          </cell>
        </row>
        <row r="371">
          <cell r="A371">
            <v>12</v>
          </cell>
        </row>
        <row r="372">
          <cell r="A372">
            <v>13</v>
          </cell>
        </row>
        <row r="373">
          <cell r="A373">
            <v>14</v>
          </cell>
        </row>
        <row r="374">
          <cell r="A374">
            <v>20</v>
          </cell>
        </row>
        <row r="375">
          <cell r="A375">
            <v>41</v>
          </cell>
        </row>
        <row r="376">
          <cell r="A376">
            <v>25</v>
          </cell>
        </row>
        <row r="377">
          <cell r="A377">
            <v>22</v>
          </cell>
        </row>
        <row r="378">
          <cell r="A378">
            <v>24</v>
          </cell>
        </row>
        <row r="380">
          <cell r="A380">
            <v>28</v>
          </cell>
        </row>
        <row r="381">
          <cell r="A381">
            <v>37</v>
          </cell>
        </row>
        <row r="382">
          <cell r="A382">
            <v>25</v>
          </cell>
        </row>
        <row r="383">
          <cell r="A383">
            <v>38</v>
          </cell>
        </row>
        <row r="384">
          <cell r="A384">
            <v>40</v>
          </cell>
        </row>
        <row r="385">
          <cell r="A385">
            <v>42</v>
          </cell>
        </row>
        <row r="386">
          <cell r="A386">
            <v>43</v>
          </cell>
        </row>
        <row r="387">
          <cell r="A387">
            <v>39</v>
          </cell>
        </row>
        <row r="388">
          <cell r="A388">
            <v>22</v>
          </cell>
        </row>
        <row r="389">
          <cell r="A389">
            <v>23</v>
          </cell>
        </row>
        <row r="393">
          <cell r="A393">
            <v>10</v>
          </cell>
        </row>
        <row r="394">
          <cell r="A394">
            <v>11</v>
          </cell>
        </row>
        <row r="395">
          <cell r="A395">
            <v>12</v>
          </cell>
        </row>
        <row r="396">
          <cell r="A396">
            <v>13</v>
          </cell>
        </row>
        <row r="397">
          <cell r="A397">
            <v>15</v>
          </cell>
        </row>
        <row r="398">
          <cell r="A398">
            <v>21</v>
          </cell>
        </row>
        <row r="399">
          <cell r="A399">
            <v>41</v>
          </cell>
        </row>
        <row r="400">
          <cell r="A400">
            <v>25</v>
          </cell>
        </row>
        <row r="401">
          <cell r="A401">
            <v>22</v>
          </cell>
        </row>
        <row r="402">
          <cell r="A402">
            <v>24</v>
          </cell>
        </row>
        <row r="404">
          <cell r="A404">
            <v>28</v>
          </cell>
        </row>
        <row r="405">
          <cell r="A405">
            <v>37</v>
          </cell>
        </row>
        <row r="406">
          <cell r="A406">
            <v>25</v>
          </cell>
        </row>
        <row r="407">
          <cell r="A407">
            <v>38</v>
          </cell>
        </row>
        <row r="408">
          <cell r="A408">
            <v>40</v>
          </cell>
        </row>
        <row r="409">
          <cell r="A409">
            <v>42</v>
          </cell>
        </row>
        <row r="410">
          <cell r="A410">
            <v>43</v>
          </cell>
        </row>
        <row r="411">
          <cell r="A411">
            <v>39</v>
          </cell>
        </row>
        <row r="412">
          <cell r="A412">
            <v>22</v>
          </cell>
        </row>
        <row r="413">
          <cell r="A413">
            <v>23</v>
          </cell>
        </row>
        <row r="417">
          <cell r="A417">
            <v>1</v>
          </cell>
        </row>
        <row r="418">
          <cell r="A418">
            <v>2</v>
          </cell>
        </row>
        <row r="419">
          <cell r="A419">
            <v>3</v>
          </cell>
        </row>
        <row r="420">
          <cell r="A420">
            <v>5</v>
          </cell>
        </row>
        <row r="421">
          <cell r="A421">
            <v>6</v>
          </cell>
        </row>
        <row r="422">
          <cell r="A422">
            <v>7</v>
          </cell>
        </row>
        <row r="423">
          <cell r="A423">
            <v>8</v>
          </cell>
        </row>
        <row r="424">
          <cell r="A424">
            <v>9</v>
          </cell>
        </row>
        <row r="425">
          <cell r="A425">
            <v>17</v>
          </cell>
        </row>
        <row r="426">
          <cell r="A426">
            <v>43</v>
          </cell>
        </row>
        <row r="427">
          <cell r="A427">
            <v>44</v>
          </cell>
        </row>
        <row r="428">
          <cell r="A428">
            <v>22</v>
          </cell>
        </row>
        <row r="429">
          <cell r="A429">
            <v>24</v>
          </cell>
        </row>
        <row r="431">
          <cell r="A431">
            <v>28</v>
          </cell>
        </row>
        <row r="432">
          <cell r="A432">
            <v>37</v>
          </cell>
        </row>
        <row r="433">
          <cell r="A433">
            <v>25</v>
          </cell>
        </row>
        <row r="434">
          <cell r="A434">
            <v>38</v>
          </cell>
        </row>
        <row r="435">
          <cell r="A435">
            <v>40</v>
          </cell>
        </row>
        <row r="436">
          <cell r="A436">
            <v>42</v>
          </cell>
        </row>
        <row r="437">
          <cell r="A437">
            <v>43</v>
          </cell>
        </row>
        <row r="438">
          <cell r="A438">
            <v>39</v>
          </cell>
        </row>
        <row r="439">
          <cell r="A439">
            <v>22</v>
          </cell>
        </row>
        <row r="440">
          <cell r="A440">
            <v>23</v>
          </cell>
        </row>
        <row r="448">
          <cell r="A448">
            <v>1</v>
          </cell>
        </row>
        <row r="449">
          <cell r="A449">
            <v>2</v>
          </cell>
        </row>
        <row r="450">
          <cell r="A450">
            <v>3</v>
          </cell>
        </row>
        <row r="451">
          <cell r="A451">
            <v>5</v>
          </cell>
        </row>
        <row r="452">
          <cell r="A452">
            <v>6</v>
          </cell>
        </row>
        <row r="453">
          <cell r="A453">
            <v>7</v>
          </cell>
        </row>
        <row r="454">
          <cell r="A454">
            <v>8</v>
          </cell>
        </row>
        <row r="455">
          <cell r="A455">
            <v>9</v>
          </cell>
        </row>
        <row r="456">
          <cell r="A456">
            <v>17</v>
          </cell>
        </row>
        <row r="457">
          <cell r="A457">
            <v>43</v>
          </cell>
        </row>
        <row r="458">
          <cell r="A458">
            <v>44</v>
          </cell>
        </row>
        <row r="459">
          <cell r="A459">
            <v>22</v>
          </cell>
        </row>
        <row r="460">
          <cell r="A460">
            <v>24</v>
          </cell>
        </row>
        <row r="462">
          <cell r="A462">
            <v>28</v>
          </cell>
        </row>
        <row r="463">
          <cell r="A463">
            <v>37</v>
          </cell>
        </row>
        <row r="464">
          <cell r="A464">
            <v>25</v>
          </cell>
        </row>
        <row r="465">
          <cell r="A465">
            <v>38</v>
          </cell>
        </row>
        <row r="466">
          <cell r="A466">
            <v>40</v>
          </cell>
        </row>
        <row r="467">
          <cell r="A467">
            <v>42</v>
          </cell>
        </row>
        <row r="468">
          <cell r="A468">
            <v>43</v>
          </cell>
        </row>
        <row r="469">
          <cell r="A469">
            <v>39</v>
          </cell>
        </row>
        <row r="470">
          <cell r="A470">
            <v>45</v>
          </cell>
        </row>
        <row r="471">
          <cell r="A471">
            <v>22</v>
          </cell>
        </row>
        <row r="472">
          <cell r="A472">
            <v>23</v>
          </cell>
        </row>
        <row r="476">
          <cell r="A476">
            <v>10</v>
          </cell>
        </row>
        <row r="477">
          <cell r="A477">
            <v>11</v>
          </cell>
        </row>
        <row r="478">
          <cell r="A478">
            <v>12</v>
          </cell>
        </row>
        <row r="479">
          <cell r="A479">
            <v>13</v>
          </cell>
        </row>
        <row r="480">
          <cell r="A480">
            <v>15</v>
          </cell>
        </row>
        <row r="481">
          <cell r="A481">
            <v>21</v>
          </cell>
        </row>
        <row r="482">
          <cell r="A482">
            <v>41</v>
          </cell>
        </row>
        <row r="483">
          <cell r="A483">
            <v>25</v>
          </cell>
        </row>
        <row r="484">
          <cell r="A484">
            <v>22</v>
          </cell>
        </row>
        <row r="485">
          <cell r="A485">
            <v>24</v>
          </cell>
        </row>
        <row r="487">
          <cell r="A487">
            <v>28</v>
          </cell>
        </row>
        <row r="488">
          <cell r="A488">
            <v>37</v>
          </cell>
        </row>
        <row r="489">
          <cell r="A489">
            <v>38</v>
          </cell>
        </row>
        <row r="490">
          <cell r="A490">
            <v>40</v>
          </cell>
        </row>
        <row r="491">
          <cell r="A491">
            <v>42</v>
          </cell>
        </row>
        <row r="492">
          <cell r="A492">
            <v>43</v>
          </cell>
        </row>
        <row r="493">
          <cell r="A493">
            <v>25</v>
          </cell>
        </row>
        <row r="494">
          <cell r="A494">
            <v>39</v>
          </cell>
        </row>
        <row r="495">
          <cell r="A495">
            <v>22</v>
          </cell>
        </row>
        <row r="496">
          <cell r="A496">
            <v>23</v>
          </cell>
        </row>
        <row r="500">
          <cell r="A500">
            <v>10</v>
          </cell>
        </row>
        <row r="501">
          <cell r="A501">
            <v>11</v>
          </cell>
        </row>
        <row r="502">
          <cell r="A502">
            <v>12</v>
          </cell>
        </row>
        <row r="503">
          <cell r="A503">
            <v>13</v>
          </cell>
        </row>
        <row r="504">
          <cell r="A504">
            <v>15</v>
          </cell>
        </row>
        <row r="505">
          <cell r="A505">
            <v>21</v>
          </cell>
        </row>
        <row r="506">
          <cell r="A506">
            <v>41</v>
          </cell>
        </row>
        <row r="507">
          <cell r="A507">
            <v>25</v>
          </cell>
        </row>
        <row r="508">
          <cell r="A508">
            <v>22</v>
          </cell>
        </row>
        <row r="509">
          <cell r="A509">
            <v>24</v>
          </cell>
        </row>
        <row r="511">
          <cell r="A511">
            <v>28</v>
          </cell>
        </row>
        <row r="512">
          <cell r="A512">
            <v>37</v>
          </cell>
        </row>
        <row r="513">
          <cell r="A513">
            <v>38</v>
          </cell>
        </row>
        <row r="514">
          <cell r="A514">
            <v>40</v>
          </cell>
        </row>
        <row r="515">
          <cell r="A515">
            <v>42</v>
          </cell>
        </row>
        <row r="516">
          <cell r="A516">
            <v>43</v>
          </cell>
        </row>
        <row r="517">
          <cell r="A517">
            <v>25</v>
          </cell>
        </row>
        <row r="518">
          <cell r="A518">
            <v>39</v>
          </cell>
        </row>
        <row r="519">
          <cell r="A519">
            <v>22</v>
          </cell>
        </row>
        <row r="520">
          <cell r="A520">
            <v>23</v>
          </cell>
        </row>
        <row r="522">
          <cell r="A522">
            <v>25</v>
          </cell>
        </row>
        <row r="524">
          <cell r="A524">
            <v>10</v>
          </cell>
        </row>
        <row r="525">
          <cell r="A525">
            <v>11</v>
          </cell>
        </row>
        <row r="526">
          <cell r="A526">
            <v>12</v>
          </cell>
        </row>
        <row r="527">
          <cell r="A527">
            <v>13</v>
          </cell>
        </row>
        <row r="528">
          <cell r="A528">
            <v>15</v>
          </cell>
        </row>
        <row r="529">
          <cell r="A529">
            <v>21</v>
          </cell>
        </row>
        <row r="530">
          <cell r="A530">
            <v>41</v>
          </cell>
        </row>
        <row r="531">
          <cell r="A531">
            <v>25</v>
          </cell>
        </row>
        <row r="532">
          <cell r="A532">
            <v>22</v>
          </cell>
        </row>
        <row r="533">
          <cell r="A533">
            <v>24</v>
          </cell>
        </row>
        <row r="535">
          <cell r="A535">
            <v>28</v>
          </cell>
        </row>
        <row r="536">
          <cell r="A536">
            <v>37</v>
          </cell>
        </row>
        <row r="537">
          <cell r="A537">
            <v>38</v>
          </cell>
        </row>
        <row r="538">
          <cell r="A538">
            <v>40</v>
          </cell>
        </row>
        <row r="539">
          <cell r="A539">
            <v>42</v>
          </cell>
        </row>
        <row r="540">
          <cell r="A540">
            <v>43</v>
          </cell>
        </row>
        <row r="541">
          <cell r="A541">
            <v>25</v>
          </cell>
        </row>
        <row r="542">
          <cell r="A542">
            <v>39</v>
          </cell>
        </row>
        <row r="543">
          <cell r="A543">
            <v>22</v>
          </cell>
        </row>
        <row r="544">
          <cell r="A544">
            <v>23</v>
          </cell>
        </row>
        <row r="548">
          <cell r="A548">
            <v>10</v>
          </cell>
        </row>
        <row r="549">
          <cell r="A549">
            <v>11</v>
          </cell>
        </row>
        <row r="550">
          <cell r="A550">
            <v>12</v>
          </cell>
        </row>
        <row r="551">
          <cell r="A551">
            <v>13</v>
          </cell>
        </row>
        <row r="552">
          <cell r="A552">
            <v>15</v>
          </cell>
        </row>
        <row r="553">
          <cell r="A553">
            <v>21</v>
          </cell>
        </row>
        <row r="554">
          <cell r="A554">
            <v>41</v>
          </cell>
        </row>
        <row r="555">
          <cell r="A555">
            <v>25</v>
          </cell>
        </row>
        <row r="556">
          <cell r="A556">
            <v>22</v>
          </cell>
        </row>
        <row r="557">
          <cell r="A557">
            <v>24</v>
          </cell>
        </row>
        <row r="559">
          <cell r="A559">
            <v>28</v>
          </cell>
        </row>
        <row r="560">
          <cell r="A560">
            <v>37</v>
          </cell>
        </row>
        <row r="561">
          <cell r="A561">
            <v>38</v>
          </cell>
        </row>
        <row r="562">
          <cell r="A562">
            <v>40</v>
          </cell>
        </row>
        <row r="563">
          <cell r="A563">
            <v>42</v>
          </cell>
        </row>
        <row r="564">
          <cell r="A564">
            <v>43</v>
          </cell>
        </row>
        <row r="565">
          <cell r="A565">
            <v>25</v>
          </cell>
        </row>
        <row r="566">
          <cell r="A566">
            <v>39</v>
          </cell>
        </row>
        <row r="567">
          <cell r="A567">
            <v>22</v>
          </cell>
        </row>
        <row r="568">
          <cell r="A568">
            <v>23</v>
          </cell>
        </row>
        <row r="572">
          <cell r="A572">
            <v>1</v>
          </cell>
        </row>
        <row r="573">
          <cell r="A573">
            <v>2</v>
          </cell>
        </row>
        <row r="574">
          <cell r="A574">
            <v>3</v>
          </cell>
        </row>
        <row r="575">
          <cell r="A575">
            <v>5</v>
          </cell>
        </row>
        <row r="576">
          <cell r="A576">
            <v>6</v>
          </cell>
        </row>
        <row r="577">
          <cell r="A577">
            <v>7</v>
          </cell>
        </row>
        <row r="578">
          <cell r="A578">
            <v>8</v>
          </cell>
        </row>
        <row r="579">
          <cell r="A579">
            <v>9</v>
          </cell>
        </row>
        <row r="580">
          <cell r="A580">
            <v>17</v>
          </cell>
        </row>
        <row r="581">
          <cell r="A581">
            <v>43</v>
          </cell>
        </row>
        <row r="582">
          <cell r="A582">
            <v>44</v>
          </cell>
        </row>
        <row r="583">
          <cell r="A583">
            <v>22</v>
          </cell>
        </row>
        <row r="584">
          <cell r="A584">
            <v>24</v>
          </cell>
        </row>
        <row r="586">
          <cell r="A586">
            <v>28</v>
          </cell>
        </row>
        <row r="587">
          <cell r="A587">
            <v>26</v>
          </cell>
        </row>
        <row r="588">
          <cell r="A588">
            <v>37</v>
          </cell>
        </row>
        <row r="589">
          <cell r="A589">
            <v>25</v>
          </cell>
        </row>
        <row r="590">
          <cell r="A590">
            <v>38</v>
          </cell>
        </row>
        <row r="591">
          <cell r="A591">
            <v>40</v>
          </cell>
        </row>
        <row r="592">
          <cell r="A592">
            <v>42</v>
          </cell>
        </row>
        <row r="593">
          <cell r="A593">
            <v>43</v>
          </cell>
        </row>
        <row r="594">
          <cell r="A594">
            <v>39</v>
          </cell>
        </row>
        <row r="595">
          <cell r="A595">
            <v>45</v>
          </cell>
        </row>
        <row r="596">
          <cell r="A596">
            <v>22</v>
          </cell>
        </row>
        <row r="597">
          <cell r="A597">
            <v>23</v>
          </cell>
        </row>
        <row r="601">
          <cell r="A601">
            <v>10</v>
          </cell>
        </row>
        <row r="602">
          <cell r="A602">
            <v>11</v>
          </cell>
        </row>
        <row r="603">
          <cell r="A603">
            <v>12</v>
          </cell>
        </row>
        <row r="604">
          <cell r="A604">
            <v>13</v>
          </cell>
        </row>
        <row r="605">
          <cell r="A605">
            <v>14</v>
          </cell>
        </row>
        <row r="606">
          <cell r="A606">
            <v>20</v>
          </cell>
        </row>
        <row r="607">
          <cell r="A607">
            <v>41</v>
          </cell>
        </row>
        <row r="608">
          <cell r="A608">
            <v>25</v>
          </cell>
        </row>
        <row r="609">
          <cell r="A609">
            <v>22</v>
          </cell>
        </row>
        <row r="610">
          <cell r="A610">
            <v>24</v>
          </cell>
        </row>
        <row r="612">
          <cell r="A612">
            <v>28</v>
          </cell>
        </row>
        <row r="613">
          <cell r="A613">
            <v>37</v>
          </cell>
        </row>
        <row r="614">
          <cell r="A614">
            <v>38</v>
          </cell>
        </row>
        <row r="615">
          <cell r="A615">
            <v>40</v>
          </cell>
        </row>
        <row r="616">
          <cell r="A616">
            <v>42</v>
          </cell>
        </row>
        <row r="617">
          <cell r="A617">
            <v>43</v>
          </cell>
        </row>
        <row r="618">
          <cell r="A618">
            <v>25</v>
          </cell>
        </row>
        <row r="619">
          <cell r="A619">
            <v>39</v>
          </cell>
        </row>
        <row r="620">
          <cell r="A620">
            <v>22</v>
          </cell>
        </row>
        <row r="621">
          <cell r="A621">
            <v>23</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efreshError="1"/>
      <sheetData sheetId="43" refreshError="1"/>
      <sheetData sheetId="44"/>
      <sheetData sheetId="45" refreshError="1"/>
      <sheetData sheetId="46" refreshError="1"/>
      <sheetData sheetId="47" refreshError="1"/>
      <sheetData sheetId="48" refreshError="1"/>
      <sheetData sheetId="49" refreshError="1"/>
      <sheetData sheetId="50"/>
      <sheetData sheetId="51"/>
      <sheetData sheetId="52"/>
      <sheetData sheetId="53"/>
      <sheetData sheetId="54"/>
      <sheetData sheetId="55"/>
      <sheetData sheetId="56"/>
      <sheetData sheetId="57"/>
      <sheetData sheetId="58"/>
      <sheetData sheetId="59" refreshError="1"/>
      <sheetData sheetId="60"/>
      <sheetData sheetId="61"/>
      <sheetData sheetId="62"/>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sheetData sheetId="88"/>
      <sheetData sheetId="89"/>
      <sheetData sheetId="90" refreshError="1"/>
      <sheetData sheetId="91" refreshError="1"/>
      <sheetData sheetId="92" refreshError="1"/>
      <sheetData sheetId="93"/>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sheetData sheetId="110"/>
      <sheetData sheetId="111" refreshError="1"/>
      <sheetData sheetId="112"/>
      <sheetData sheetId="113"/>
      <sheetData sheetId="114"/>
      <sheetData sheetId="115"/>
      <sheetData sheetId="116"/>
      <sheetData sheetId="117"/>
      <sheetData sheetId="118"/>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refreshError="1"/>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REAK DOWN-0615-cn"/>
      <sheetName val="BREAK DOWN-0615"/>
      <sheetName val="SUMMARY"/>
      <sheetName val="BREAK DOWN"/>
      <sheetName val="BREAK DOWN_PQ"/>
    </sheetNames>
    <sheetDataSet>
      <sheetData sheetId="0"/>
      <sheetData sheetId="1"/>
      <sheetData sheetId="2">
        <row r="16">
          <cell r="I16">
            <v>31.945</v>
          </cell>
        </row>
      </sheetData>
      <sheetData sheetId="3"/>
      <sheetData sheetId="4"/>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NKHUON"/>
      <sheetName val="DIEN 2 MACH"/>
      <sheetName val="mong chuan KH"/>
      <sheetName val="mong chuan 1KH"/>
      <sheetName val="mong chuan 1NT"/>
      <sheetName val="THKP-KH"/>
      <sheetName val="VLNCM-KH"/>
      <sheetName val="Mong KH"/>
      <sheetName val="THKP-NT"/>
      <sheetName val="VLNCM-NT"/>
      <sheetName val="Mong NT"/>
      <sheetName val="COT THEP-KH"/>
      <sheetName val="COT THEP-NT"/>
      <sheetName val="DAODAT"/>
      <sheetName val="Sheet2"/>
      <sheetName val="VC&lt;=100m"/>
      <sheetName val="VC&lt;= 300m"/>
      <sheetName val="VC&lt;=500m"/>
      <sheetName val="VC&gt;500m"/>
      <sheetName val="VATLIEU"/>
      <sheetName val="VCBT&lt;=100m"/>
      <sheetName val="VCBT&lt;=300m"/>
      <sheetName val="VCBT&lt;=500m"/>
      <sheetName val="VCBT&gt;500m"/>
      <sheetName val="PT vat tu-KH"/>
      <sheetName val="BuVlieu-KH"/>
      <sheetName val="PTvat tu-NT"/>
      <sheetName val="BuVlieu-NT"/>
      <sheetName val="cong trinh tam"/>
      <sheetName val="dgduongdai"/>
      <sheetName val="vanchuyen"/>
      <sheetName val="di chuyen bo may thi cong"/>
      <sheetName val="XL4Poppy"/>
      <sheetName val="Mong CH"/>
      <sheetName val="Sheet1"/>
      <sheetName val="ct luong "/>
      <sheetName val="Nhap 6T"/>
      <sheetName val="baocaochinh(qui1.05) (DC)"/>
      <sheetName val="Ctuluongq.1.05"/>
      <sheetName val="BANG PHAN BO qui1.05(DC)"/>
      <sheetName val="BANG PHAN BO quiII.05"/>
      <sheetName val="bao cac cinh Qui II-2005"/>
      <sheetName val="COT THEP_x0003__x0000_H"/>
      <sheetName val="Thuc thanh"/>
      <sheetName val="KH-Q1,Q2,01"/>
      <sheetName val="COT THEP_x0003_"/>
    </sheetNames>
    <sheetDataSet>
      <sheetData sheetId="0" refreshError="1">
        <row r="2">
          <cell r="A2" t="str">
            <v>Teân truï M</v>
          </cell>
          <cell r="B2" t="str">
            <v xml:space="preserve">khoái vuoâng </v>
          </cell>
          <cell r="G2" t="str">
            <v xml:space="preserve">Caïnh thaúng </v>
          </cell>
          <cell r="L2" t="str">
            <v>khoái vuoâng thöù 2</v>
          </cell>
          <cell r="P2" t="str">
            <v xml:space="preserve">Tính H cho </v>
          </cell>
          <cell r="R2" t="str">
            <v xml:space="preserve">caïnh thaúng </v>
          </cell>
          <cell r="V2" t="str">
            <v xml:space="preserve">COÄNG M2 CHO 1 MOÙNG </v>
          </cell>
        </row>
        <row r="3">
          <cell r="B3" t="str">
            <v>Caïnh a</v>
          </cell>
          <cell r="C3" t="str">
            <v>Caïnh b</v>
          </cell>
          <cell r="D3" t="str">
            <v>Cao h</v>
          </cell>
          <cell r="E3" t="str">
            <v xml:space="preserve">soá caïnh </v>
          </cell>
          <cell r="F3" t="str">
            <v>D tích</v>
          </cell>
          <cell r="G3" t="str">
            <v>Caïnh a</v>
          </cell>
          <cell r="H3" t="str">
            <v>Caïnh b</v>
          </cell>
          <cell r="I3" t="str">
            <v>Cao h</v>
          </cell>
          <cell r="J3" t="str">
            <v xml:space="preserve">soá maët </v>
          </cell>
          <cell r="K3" t="str">
            <v>D tích</v>
          </cell>
          <cell r="L3" t="str">
            <v>Caïnh a</v>
          </cell>
          <cell r="M3" t="str">
            <v>Caïnh b</v>
          </cell>
          <cell r="N3" t="str">
            <v>Cao h</v>
          </cell>
          <cell r="O3" t="str">
            <v xml:space="preserve">soá maët </v>
          </cell>
          <cell r="P3" t="str">
            <v>D tích</v>
          </cell>
          <cell r="R3" t="str">
            <v>Caïnh a</v>
          </cell>
          <cell r="S3" t="str">
            <v>Cao h</v>
          </cell>
          <cell r="T3" t="str">
            <v xml:space="preserve">soá maët </v>
          </cell>
          <cell r="U3" t="str">
            <v>D tích</v>
          </cell>
        </row>
        <row r="4">
          <cell r="A4" t="str">
            <v xml:space="preserve"> MOÙNG 2T30-23/2T36-27</v>
          </cell>
          <cell r="B4">
            <v>2.2999999999999998</v>
          </cell>
          <cell r="C4">
            <v>2.2999999999999998</v>
          </cell>
          <cell r="D4">
            <v>0.5</v>
          </cell>
          <cell r="E4">
            <v>4</v>
          </cell>
          <cell r="F4">
            <v>4.5999999999999996</v>
          </cell>
          <cell r="G4">
            <v>0.5</v>
          </cell>
          <cell r="H4">
            <v>0.5</v>
          </cell>
          <cell r="I4">
            <v>2.5</v>
          </cell>
          <cell r="J4">
            <v>4</v>
          </cell>
          <cell r="K4">
            <v>10</v>
          </cell>
          <cell r="L4">
            <v>2.7</v>
          </cell>
          <cell r="M4">
            <v>2.7</v>
          </cell>
          <cell r="N4">
            <v>0.6</v>
          </cell>
          <cell r="O4">
            <v>4</v>
          </cell>
          <cell r="P4">
            <v>12.96</v>
          </cell>
          <cell r="R4">
            <v>0.5</v>
          </cell>
          <cell r="S4">
            <v>2</v>
          </cell>
          <cell r="T4">
            <v>4</v>
          </cell>
          <cell r="U4">
            <v>8</v>
          </cell>
          <cell r="V4">
            <v>35.56</v>
          </cell>
        </row>
        <row r="5">
          <cell r="A5" t="str">
            <v xml:space="preserve"> MOÙNG 4T27-31 </v>
          </cell>
          <cell r="B5">
            <v>3.1</v>
          </cell>
          <cell r="C5">
            <v>3.1</v>
          </cell>
          <cell r="D5">
            <v>0.6</v>
          </cell>
          <cell r="E5">
            <v>4</v>
          </cell>
          <cell r="F5">
            <v>7.4399999999999995</v>
          </cell>
          <cell r="G5">
            <v>0.6</v>
          </cell>
          <cell r="H5">
            <v>0.6</v>
          </cell>
          <cell r="I5">
            <v>2.1</v>
          </cell>
          <cell r="J5">
            <v>4</v>
          </cell>
          <cell r="K5">
            <v>5.04</v>
          </cell>
          <cell r="L5">
            <v>0</v>
          </cell>
          <cell r="M5">
            <v>0</v>
          </cell>
          <cell r="N5">
            <v>0.6</v>
          </cell>
          <cell r="O5">
            <v>4</v>
          </cell>
          <cell r="P5">
            <v>0</v>
          </cell>
          <cell r="R5">
            <v>0</v>
          </cell>
          <cell r="S5">
            <v>2</v>
          </cell>
          <cell r="T5">
            <v>4</v>
          </cell>
          <cell r="U5">
            <v>0</v>
          </cell>
          <cell r="V5">
            <v>49.92</v>
          </cell>
        </row>
        <row r="6">
          <cell r="A6" t="str">
            <v xml:space="preserve"> MOÙNG 4T27-39 </v>
          </cell>
          <cell r="B6">
            <v>3.9</v>
          </cell>
          <cell r="C6">
            <v>3.9</v>
          </cell>
          <cell r="D6">
            <v>0.6</v>
          </cell>
          <cell r="E6">
            <v>4</v>
          </cell>
          <cell r="F6">
            <v>9.36</v>
          </cell>
          <cell r="G6">
            <v>0.6</v>
          </cell>
          <cell r="H6">
            <v>0.6</v>
          </cell>
          <cell r="I6">
            <v>2.1</v>
          </cell>
          <cell r="J6">
            <v>4</v>
          </cell>
          <cell r="K6">
            <v>5.04</v>
          </cell>
          <cell r="L6">
            <v>0</v>
          </cell>
          <cell r="M6">
            <v>0</v>
          </cell>
          <cell r="N6">
            <v>0.6</v>
          </cell>
          <cell r="O6">
            <v>4</v>
          </cell>
          <cell r="P6">
            <v>0</v>
          </cell>
          <cell r="R6">
            <v>0</v>
          </cell>
          <cell r="S6">
            <v>2</v>
          </cell>
          <cell r="T6">
            <v>4</v>
          </cell>
          <cell r="U6">
            <v>0</v>
          </cell>
          <cell r="V6">
            <v>57.599999999999994</v>
          </cell>
        </row>
        <row r="7">
          <cell r="A7" t="str">
            <v xml:space="preserve"> MOÙNG 4T27-41 </v>
          </cell>
          <cell r="B7">
            <v>4.0999999999999996</v>
          </cell>
          <cell r="C7">
            <v>4.0999999999999996</v>
          </cell>
          <cell r="D7">
            <v>0.6</v>
          </cell>
          <cell r="E7">
            <v>4</v>
          </cell>
          <cell r="F7">
            <v>9.8399999999999981</v>
          </cell>
          <cell r="G7">
            <v>0.6</v>
          </cell>
          <cell r="H7">
            <v>0.6</v>
          </cell>
          <cell r="I7">
            <v>2.1</v>
          </cell>
          <cell r="J7">
            <v>4</v>
          </cell>
          <cell r="K7">
            <v>5.04</v>
          </cell>
          <cell r="L7">
            <v>0</v>
          </cell>
          <cell r="M7">
            <v>0</v>
          </cell>
          <cell r="N7">
            <v>0.6</v>
          </cell>
          <cell r="O7">
            <v>4</v>
          </cell>
          <cell r="P7">
            <v>0</v>
          </cell>
          <cell r="R7">
            <v>0</v>
          </cell>
          <cell r="S7">
            <v>2</v>
          </cell>
          <cell r="T7">
            <v>4</v>
          </cell>
          <cell r="U7">
            <v>0</v>
          </cell>
          <cell r="V7">
            <v>59.519999999999996</v>
          </cell>
        </row>
        <row r="8">
          <cell r="A8" t="str">
            <v xml:space="preserve"> MOÙNG 4T27-45 </v>
          </cell>
          <cell r="B8">
            <v>4.5</v>
          </cell>
          <cell r="C8">
            <v>4.5</v>
          </cell>
          <cell r="D8">
            <v>0.8</v>
          </cell>
          <cell r="E8">
            <v>4</v>
          </cell>
          <cell r="F8">
            <v>14.4</v>
          </cell>
          <cell r="G8">
            <v>0.8</v>
          </cell>
          <cell r="H8">
            <v>0.8</v>
          </cell>
          <cell r="I8">
            <v>1.9000000000000001</v>
          </cell>
          <cell r="J8">
            <v>4</v>
          </cell>
          <cell r="K8">
            <v>6.080000000000001</v>
          </cell>
          <cell r="L8">
            <v>0</v>
          </cell>
          <cell r="M8">
            <v>0</v>
          </cell>
          <cell r="N8">
            <v>0.6</v>
          </cell>
          <cell r="O8">
            <v>4</v>
          </cell>
          <cell r="P8">
            <v>0</v>
          </cell>
          <cell r="R8">
            <v>0</v>
          </cell>
          <cell r="S8">
            <v>2</v>
          </cell>
          <cell r="T8">
            <v>4</v>
          </cell>
          <cell r="U8">
            <v>0</v>
          </cell>
          <cell r="V8">
            <v>81.92</v>
          </cell>
        </row>
        <row r="9">
          <cell r="A9" t="str">
            <v xml:space="preserve"> MOÙNG 4T27-53 </v>
          </cell>
          <cell r="B9">
            <v>5.3</v>
          </cell>
          <cell r="C9">
            <v>5.3</v>
          </cell>
          <cell r="D9">
            <v>0.8</v>
          </cell>
          <cell r="E9">
            <v>4</v>
          </cell>
          <cell r="F9">
            <v>16.96</v>
          </cell>
          <cell r="G9">
            <v>0.8</v>
          </cell>
          <cell r="H9">
            <v>0.8</v>
          </cell>
          <cell r="I9">
            <v>1.9000000000000001</v>
          </cell>
          <cell r="J9">
            <v>4</v>
          </cell>
          <cell r="K9">
            <v>6.080000000000001</v>
          </cell>
          <cell r="L9">
            <v>0</v>
          </cell>
          <cell r="M9">
            <v>0</v>
          </cell>
          <cell r="N9">
            <v>0.6</v>
          </cell>
          <cell r="O9">
            <v>4</v>
          </cell>
          <cell r="P9">
            <v>0</v>
          </cell>
          <cell r="R9">
            <v>0</v>
          </cell>
          <cell r="S9">
            <v>2</v>
          </cell>
          <cell r="T9">
            <v>4</v>
          </cell>
          <cell r="U9">
            <v>0</v>
          </cell>
          <cell r="V9">
            <v>92.160000000000011</v>
          </cell>
        </row>
        <row r="10">
          <cell r="A10" t="str">
            <v xml:space="preserve"> MOÙNG 4T30-19</v>
          </cell>
          <cell r="B10">
            <v>1.9</v>
          </cell>
          <cell r="C10">
            <v>1.9</v>
          </cell>
          <cell r="D10">
            <v>0.5</v>
          </cell>
          <cell r="E10">
            <v>4</v>
          </cell>
          <cell r="F10">
            <v>3.8</v>
          </cell>
          <cell r="G10">
            <v>0.5</v>
          </cell>
          <cell r="H10">
            <v>0.5</v>
          </cell>
          <cell r="I10">
            <v>2.5</v>
          </cell>
          <cell r="J10">
            <v>4</v>
          </cell>
          <cell r="K10">
            <v>5</v>
          </cell>
          <cell r="L10">
            <v>0</v>
          </cell>
          <cell r="M10">
            <v>0</v>
          </cell>
          <cell r="N10">
            <v>0.6</v>
          </cell>
          <cell r="O10">
            <v>4</v>
          </cell>
          <cell r="P10">
            <v>0</v>
          </cell>
          <cell r="R10">
            <v>0</v>
          </cell>
          <cell r="S10">
            <v>2</v>
          </cell>
          <cell r="T10">
            <v>4</v>
          </cell>
          <cell r="U10">
            <v>0</v>
          </cell>
          <cell r="V10">
            <v>35.200000000000003</v>
          </cell>
        </row>
        <row r="11">
          <cell r="A11" t="str">
            <v xml:space="preserve"> MOÙNG 4T30-21</v>
          </cell>
          <cell r="B11">
            <v>2.1</v>
          </cell>
          <cell r="C11">
            <v>2.1</v>
          </cell>
          <cell r="D11">
            <v>0.5</v>
          </cell>
          <cell r="E11">
            <v>4</v>
          </cell>
          <cell r="F11">
            <v>4.2</v>
          </cell>
          <cell r="G11">
            <v>0.5</v>
          </cell>
          <cell r="H11">
            <v>0.5</v>
          </cell>
          <cell r="I11">
            <v>2.5</v>
          </cell>
          <cell r="J11">
            <v>4</v>
          </cell>
          <cell r="K11">
            <v>5</v>
          </cell>
          <cell r="L11">
            <v>0</v>
          </cell>
          <cell r="M11">
            <v>0</v>
          </cell>
          <cell r="N11">
            <v>0.6</v>
          </cell>
          <cell r="O11">
            <v>4</v>
          </cell>
          <cell r="P11">
            <v>0</v>
          </cell>
          <cell r="R11">
            <v>0</v>
          </cell>
          <cell r="S11">
            <v>2</v>
          </cell>
          <cell r="T11">
            <v>4</v>
          </cell>
          <cell r="U11">
            <v>0</v>
          </cell>
          <cell r="V11">
            <v>36.799999999999997</v>
          </cell>
        </row>
        <row r="12">
          <cell r="A12" t="str">
            <v xml:space="preserve"> MOÙNG 4T30-23 </v>
          </cell>
          <cell r="B12">
            <v>2.2999999999999998</v>
          </cell>
          <cell r="C12">
            <v>2.2999999999999998</v>
          </cell>
          <cell r="D12">
            <v>0.5</v>
          </cell>
          <cell r="E12">
            <v>4</v>
          </cell>
          <cell r="F12">
            <v>4.5999999999999996</v>
          </cell>
          <cell r="G12">
            <v>0.5</v>
          </cell>
          <cell r="H12">
            <v>0.5</v>
          </cell>
          <cell r="I12">
            <v>2.5</v>
          </cell>
          <cell r="J12">
            <v>4</v>
          </cell>
          <cell r="K12">
            <v>5</v>
          </cell>
          <cell r="L12">
            <v>0</v>
          </cell>
          <cell r="M12">
            <v>0</v>
          </cell>
          <cell r="N12">
            <v>0.6</v>
          </cell>
          <cell r="O12">
            <v>4</v>
          </cell>
          <cell r="P12">
            <v>0</v>
          </cell>
          <cell r="R12">
            <v>0</v>
          </cell>
          <cell r="S12">
            <v>2</v>
          </cell>
          <cell r="T12">
            <v>4</v>
          </cell>
          <cell r="U12">
            <v>0</v>
          </cell>
          <cell r="V12">
            <v>38.4</v>
          </cell>
        </row>
        <row r="13">
          <cell r="A13" t="str">
            <v xml:space="preserve"> MOÙNG 4T30-25 </v>
          </cell>
          <cell r="B13">
            <v>2.5</v>
          </cell>
          <cell r="C13">
            <v>2.5</v>
          </cell>
          <cell r="D13">
            <v>0.5</v>
          </cell>
          <cell r="E13">
            <v>4</v>
          </cell>
          <cell r="F13">
            <v>5</v>
          </cell>
          <cell r="G13">
            <v>0.5</v>
          </cell>
          <cell r="H13">
            <v>0.5</v>
          </cell>
          <cell r="I13">
            <v>2.5</v>
          </cell>
          <cell r="J13">
            <v>4</v>
          </cell>
          <cell r="K13">
            <v>5</v>
          </cell>
          <cell r="L13">
            <v>0</v>
          </cell>
          <cell r="M13">
            <v>0</v>
          </cell>
          <cell r="N13">
            <v>0.6</v>
          </cell>
          <cell r="O13">
            <v>4</v>
          </cell>
          <cell r="P13">
            <v>0</v>
          </cell>
          <cell r="R13">
            <v>0</v>
          </cell>
          <cell r="S13">
            <v>2</v>
          </cell>
          <cell r="T13">
            <v>4</v>
          </cell>
          <cell r="U13">
            <v>0</v>
          </cell>
          <cell r="V13">
            <v>40</v>
          </cell>
        </row>
        <row r="14">
          <cell r="A14" t="str">
            <v xml:space="preserve"> MOÙNG 4T32-27</v>
          </cell>
          <cell r="B14">
            <v>2.7</v>
          </cell>
          <cell r="C14">
            <v>2.7</v>
          </cell>
          <cell r="D14">
            <v>0.6</v>
          </cell>
          <cell r="E14">
            <v>4</v>
          </cell>
          <cell r="F14">
            <v>6.48</v>
          </cell>
          <cell r="G14">
            <v>0.6</v>
          </cell>
          <cell r="H14">
            <v>0.6</v>
          </cell>
          <cell r="I14">
            <v>2.6</v>
          </cell>
          <cell r="J14">
            <v>4</v>
          </cell>
          <cell r="K14">
            <v>6.24</v>
          </cell>
          <cell r="L14">
            <v>0</v>
          </cell>
          <cell r="M14">
            <v>0</v>
          </cell>
          <cell r="N14">
            <v>0.6</v>
          </cell>
          <cell r="O14">
            <v>4</v>
          </cell>
          <cell r="P14">
            <v>0</v>
          </cell>
          <cell r="R14">
            <v>0</v>
          </cell>
          <cell r="S14">
            <v>2</v>
          </cell>
          <cell r="T14">
            <v>4</v>
          </cell>
          <cell r="U14">
            <v>0</v>
          </cell>
          <cell r="V14">
            <v>50.88</v>
          </cell>
        </row>
        <row r="15">
          <cell r="A15" t="str">
            <v xml:space="preserve"> MOÙNG 4T32-29</v>
          </cell>
          <cell r="B15">
            <v>2.9</v>
          </cell>
          <cell r="C15">
            <v>2.9</v>
          </cell>
          <cell r="D15">
            <v>0.6</v>
          </cell>
          <cell r="E15">
            <v>4</v>
          </cell>
          <cell r="F15">
            <v>6.96</v>
          </cell>
          <cell r="G15">
            <v>0.6</v>
          </cell>
          <cell r="H15">
            <v>0.6</v>
          </cell>
          <cell r="I15">
            <v>2.6</v>
          </cell>
          <cell r="J15">
            <v>4</v>
          </cell>
          <cell r="K15">
            <v>6.24</v>
          </cell>
          <cell r="L15">
            <v>0</v>
          </cell>
          <cell r="M15">
            <v>0</v>
          </cell>
          <cell r="N15">
            <v>0.6</v>
          </cell>
          <cell r="O15">
            <v>4</v>
          </cell>
          <cell r="P15">
            <v>0</v>
          </cell>
          <cell r="R15">
            <v>0</v>
          </cell>
          <cell r="S15">
            <v>2</v>
          </cell>
          <cell r="T15">
            <v>4</v>
          </cell>
          <cell r="U15">
            <v>0</v>
          </cell>
          <cell r="V15">
            <v>52.8</v>
          </cell>
        </row>
        <row r="16">
          <cell r="A16" t="str">
            <v xml:space="preserve"> MOÙNG 4T32-35</v>
          </cell>
          <cell r="B16">
            <v>3.5</v>
          </cell>
          <cell r="C16">
            <v>3.5</v>
          </cell>
          <cell r="D16">
            <v>0.6</v>
          </cell>
          <cell r="E16">
            <v>4</v>
          </cell>
          <cell r="F16">
            <v>8.4</v>
          </cell>
          <cell r="G16">
            <v>0.6</v>
          </cell>
          <cell r="H16">
            <v>0.6</v>
          </cell>
          <cell r="I16">
            <v>2.6</v>
          </cell>
          <cell r="J16">
            <v>4</v>
          </cell>
          <cell r="K16">
            <v>6.24</v>
          </cell>
          <cell r="L16">
            <v>0</v>
          </cell>
          <cell r="M16">
            <v>0</v>
          </cell>
          <cell r="N16">
            <v>0.6</v>
          </cell>
          <cell r="O16">
            <v>4</v>
          </cell>
          <cell r="P16">
            <v>0</v>
          </cell>
          <cell r="R16">
            <v>0</v>
          </cell>
          <cell r="S16">
            <v>2</v>
          </cell>
          <cell r="T16">
            <v>4</v>
          </cell>
          <cell r="U16">
            <v>0</v>
          </cell>
          <cell r="V16">
            <v>58.56</v>
          </cell>
        </row>
        <row r="17">
          <cell r="A17" t="str">
            <v xml:space="preserve"> MOÙNG 4T34-41</v>
          </cell>
          <cell r="B17">
            <v>4.0999999999999996</v>
          </cell>
          <cell r="C17">
            <v>4.0999999999999996</v>
          </cell>
          <cell r="D17">
            <v>0.8</v>
          </cell>
          <cell r="E17">
            <v>4</v>
          </cell>
          <cell r="F17">
            <v>13.12</v>
          </cell>
          <cell r="G17">
            <v>0.8</v>
          </cell>
          <cell r="H17">
            <v>0.8</v>
          </cell>
          <cell r="I17">
            <v>2.5999999999999996</v>
          </cell>
          <cell r="J17">
            <v>4</v>
          </cell>
          <cell r="K17">
            <v>8.3199999999999985</v>
          </cell>
          <cell r="L17">
            <v>0</v>
          </cell>
          <cell r="M17">
            <v>0</v>
          </cell>
          <cell r="N17">
            <v>0.6</v>
          </cell>
          <cell r="O17">
            <v>4</v>
          </cell>
          <cell r="P17">
            <v>0</v>
          </cell>
          <cell r="R17">
            <v>0</v>
          </cell>
          <cell r="S17">
            <v>2</v>
          </cell>
          <cell r="T17">
            <v>4</v>
          </cell>
          <cell r="U17">
            <v>0</v>
          </cell>
          <cell r="V17">
            <v>85.759999999999991</v>
          </cell>
        </row>
        <row r="18">
          <cell r="A18" t="str">
            <v xml:space="preserve"> MOÙNG 2T30-25/2T36-27</v>
          </cell>
          <cell r="B18">
            <v>2.5</v>
          </cell>
          <cell r="C18">
            <v>2.5</v>
          </cell>
          <cell r="D18">
            <v>0.5</v>
          </cell>
          <cell r="E18">
            <v>4</v>
          </cell>
          <cell r="F18">
            <v>10</v>
          </cell>
          <cell r="G18">
            <v>0.5</v>
          </cell>
          <cell r="H18">
            <v>0.5</v>
          </cell>
          <cell r="I18">
            <v>2.5</v>
          </cell>
          <cell r="J18">
            <v>4</v>
          </cell>
          <cell r="K18">
            <v>10</v>
          </cell>
          <cell r="L18">
            <v>2.7</v>
          </cell>
          <cell r="M18">
            <v>2.7</v>
          </cell>
          <cell r="N18">
            <v>0.5</v>
          </cell>
          <cell r="O18">
            <v>4</v>
          </cell>
          <cell r="P18">
            <v>10.8</v>
          </cell>
          <cell r="R18">
            <v>0.5</v>
          </cell>
          <cell r="S18">
            <v>3.1</v>
          </cell>
          <cell r="T18">
            <v>4</v>
          </cell>
          <cell r="U18">
            <v>12.4</v>
          </cell>
          <cell r="V18">
            <v>43.2</v>
          </cell>
        </row>
        <row r="19">
          <cell r="A19" t="str">
            <v xml:space="preserve"> MOÙNG 2T32-29/2T40-45</v>
          </cell>
          <cell r="B19">
            <v>2.9</v>
          </cell>
          <cell r="C19">
            <v>2.9</v>
          </cell>
          <cell r="D19">
            <v>0.6</v>
          </cell>
          <cell r="E19">
            <v>4</v>
          </cell>
          <cell r="F19">
            <v>13.92</v>
          </cell>
          <cell r="G19">
            <v>0.6</v>
          </cell>
          <cell r="H19">
            <v>0.6</v>
          </cell>
          <cell r="I19">
            <v>2.6</v>
          </cell>
          <cell r="J19">
            <v>4</v>
          </cell>
          <cell r="K19">
            <v>12.48</v>
          </cell>
          <cell r="L19">
            <v>4.5</v>
          </cell>
          <cell r="M19">
            <v>4.5</v>
          </cell>
          <cell r="N19">
            <v>0.6</v>
          </cell>
          <cell r="O19">
            <v>4</v>
          </cell>
          <cell r="P19">
            <v>21.599999999999998</v>
          </cell>
          <cell r="R19">
            <v>0.6</v>
          </cell>
          <cell r="S19">
            <v>3.4</v>
          </cell>
          <cell r="T19">
            <v>4</v>
          </cell>
          <cell r="U19">
            <v>16.32</v>
          </cell>
          <cell r="V19">
            <v>64.319999999999993</v>
          </cell>
        </row>
        <row r="20">
          <cell r="A20" t="str">
            <v xml:space="preserve"> MOÙNG 2T34-41/2T40-45</v>
          </cell>
          <cell r="B20">
            <v>4.0999999999999996</v>
          </cell>
          <cell r="C20">
            <v>4.0999999999999996</v>
          </cell>
          <cell r="D20">
            <v>0.6</v>
          </cell>
          <cell r="E20">
            <v>4</v>
          </cell>
          <cell r="F20">
            <v>19.679999999999996</v>
          </cell>
          <cell r="G20">
            <v>0.6</v>
          </cell>
          <cell r="H20">
            <v>0.6</v>
          </cell>
          <cell r="I20">
            <v>2.8</v>
          </cell>
          <cell r="J20">
            <v>4</v>
          </cell>
          <cell r="K20">
            <v>13.44</v>
          </cell>
          <cell r="L20">
            <v>4.5</v>
          </cell>
          <cell r="M20">
            <v>4.5</v>
          </cell>
          <cell r="N20">
            <v>0.6</v>
          </cell>
          <cell r="O20">
            <v>4</v>
          </cell>
          <cell r="P20">
            <v>21.599999999999998</v>
          </cell>
          <cell r="R20">
            <v>0.6</v>
          </cell>
          <cell r="S20">
            <v>3.4</v>
          </cell>
          <cell r="T20">
            <v>4</v>
          </cell>
          <cell r="U20">
            <v>16.32</v>
          </cell>
          <cell r="V20">
            <v>71.039999999999992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sheetData sheetId="37"/>
      <sheetData sheetId="38"/>
      <sheetData sheetId="39"/>
      <sheetData sheetId="40"/>
      <sheetData sheetId="41"/>
      <sheetData sheetId="42" refreshError="1"/>
      <sheetData sheetId="43" refreshError="1"/>
      <sheetData sheetId="44" refreshError="1"/>
      <sheetData sheetId="4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a Dz22"/>
      <sheetName val="TH 22"/>
      <sheetName val="DT DZ 22 Kv"/>
      <sheetName val="DTchi tiet DZ 22 Kv"/>
      <sheetName val="Chiet tinh dz22"/>
      <sheetName val="Thi nghiem 22"/>
      <sheetName val="VC22"/>
      <sheetName val="DTtram "/>
      <sheetName val="DTTC tram "/>
      <sheetName val="Chiet tinh TB, VT"/>
      <sheetName val=" thi nghiemTBA"/>
      <sheetName val="VCVT"/>
      <sheetName val="bia"/>
      <sheetName val="trang bia"/>
      <sheetName val="TH tram"/>
      <sheetName val="Sheet1"/>
      <sheetName val="Sheet6"/>
      <sheetName val="Sheet2"/>
      <sheetName val="Sheet7"/>
      <sheetName val="Sheet4"/>
      <sheetName val="Sheet5"/>
      <sheetName val="Sheet3"/>
      <sheetName val="XL4Poppy"/>
      <sheetName val="(1)TK_ThueGTGT_Thang"/>
      <sheetName val="VCTT"/>
      <sheetName val="Canuoc QH"/>
      <sheetName val="Canuoc "/>
      <sheetName val="MN&amp;TDsua QH"/>
      <sheetName val="MN&amp;TDsua"/>
      <sheetName val="DBBB sua QH"/>
      <sheetName val="DBBB sua"/>
      <sheetName val="BTBsua QH"/>
      <sheetName val="BTBsua"/>
      <sheetName val="DHNTBsua QH"/>
      <sheetName val="DHNTBsua"/>
      <sheetName val="TNsua QH"/>
      <sheetName val="TNsua"/>
      <sheetName val="DNBsua QH"/>
      <sheetName val="DNBsua"/>
      <sheetName val="DBSCLsua QH"/>
      <sheetName val="DBSCLsua"/>
      <sheetName val="XXXXXXXX"/>
      <sheetName val="Chi tiet"/>
      <sheetName val="00000000"/>
      <sheetName val="CT Thang Mo"/>
      <sheetName val="CT  PL"/>
      <sheetName val="NKCTỪ"/>
      <sheetName val="SỔ CÁI"/>
      <sheetName val="BCÂNĐỐI"/>
      <sheetName val="CĐKTOÁN"/>
      <sheetName val="KQHĐKD"/>
      <sheetName val="TỒN QUỸ"/>
      <sheetName val="DT DZ 22+TBA "/>
      <sheetName val="Chiet tinh dz35"/>
      <sheetName val="_x0002_i  _x0004_z22"/>
      <sheetName val="C45"/>
      <sheetName val="C46-Q1"/>
      <sheetName val="C47-T1"/>
      <sheetName val="C47-T2"/>
      <sheetName val="C47-T3"/>
      <sheetName val="C46-Q2"/>
      <sheetName val="C47-T4"/>
      <sheetName val="C47-T5"/>
      <sheetName val="C47-T6"/>
      <sheetName val="C46-Q3"/>
      <sheetName val="C47-T7"/>
      <sheetName val="C47-T8"/>
      <sheetName val="C47-T9"/>
      <sheetName val="C46-Q4"/>
      <sheetName val="C47-T10"/>
      <sheetName val="C47-T11"/>
      <sheetName val="C47-T12"/>
      <sheetName val="dnc4"/>
      <sheetName val="INVOICE"/>
      <sheetName val="Packing"/>
      <sheetName val="VASN"/>
      <sheetName val="Actual (1)"/>
      <sheetName val="Actual (2)"/>
      <sheetName val="DECLARATION"/>
      <sheetName val="quota"/>
      <sheetName val="guarantee"/>
      <sheetName val="BE.Letter"/>
      <sheetName val="CERTI(1)"/>
      <sheetName val="CETI(2)"/>
      <sheetName val="VXXXXXXX"/>
      <sheetName val="Recovered_Sheet1"/>
      <sheetName val="Recovered_Sheet2"/>
      <sheetName val="Recovered_Sheet3"/>
      <sheetName val="10000000"/>
      <sheetName val="20000000"/>
      <sheetName val="30000000"/>
      <sheetName val="40000000"/>
      <sheetName val="000000000000"/>
      <sheetName val="100000000000"/>
      <sheetName val="200000000000"/>
      <sheetName val="50000000"/>
      <sheetName val="70000000"/>
      <sheetName val="60000000"/>
      <sheetName val="TCXH.THANG "/>
      <sheetName val="LUONG MG"/>
      <sheetName val="THE  DANG VIEN"/>
      <sheetName val="Chart1"/>
      <sheetName val="TRUYLINH 121"/>
      <sheetName val="BQL DIEN"/>
      <sheetName val="THUONG2004"/>
      <sheetName val="CTP"/>
      <sheetName val="CAP SHP"/>
      <sheetName val="NGHI VIEC16"/>
      <sheetName val="CBKCT16"/>
      <sheetName val="SHOAT PHI"/>
      <sheetName val="SHPDANG VIEN"/>
      <sheetName val="NGHI VIEC"/>
      <sheetName val="CBKCT"/>
      <sheetName val="XEP lUONG CC"/>
      <sheetName val="XEP LUONGCT"/>
      <sheetName val="SHP. HDND"/>
      <sheetName val="BHSM"/>
      <sheetName val="RUT TIEN"/>
      <sheetName val="DIEU CHINH"/>
      <sheetName val="BHXH"/>
      <sheetName val="TT TAM UNG"/>
      <sheetName val="BKE CHI NS"/>
      <sheetName val="DAUVAO"/>
      <sheetName val="DAURA"/>
      <sheetName val="NKCT?"/>
      <sheetName val="S? CÁI"/>
      <sheetName val="BCÂNÐ?I"/>
      <sheetName val="CÐKTOÁN"/>
      <sheetName val="KQHÐKD"/>
      <sheetName val="T?N QU?"/>
      <sheetName val="Tong hop"/>
      <sheetName val="PL so"/>
      <sheetName val="CNDTVT"/>
      <sheetName val="CNDNH"/>
      <sheetName val="CHUYEN MA HIEU"/>
      <sheetName val="CUMTB"/>
      <sheetName val="BV 01"/>
      <sheetName val="BV 02"/>
      <sheetName val="BV 03"/>
      <sheetName val="BV 04"/>
      <sheetName val="BV 08"/>
      <sheetName val="BV 09"/>
      <sheetName val="BIA SO TIEN GUI KB"/>
      <sheetName val="BIA SO TIEN GUI NH  (3)"/>
      <sheetName val="BIA SO TIEN GUI NH  (02)"/>
      <sheetName val="BIA SO TG NH(01) "/>
      <sheetName val="BIA so quy tien mat"/>
      <sheetName val="thang 7"/>
      <sheetName val="thang 6"/>
      <sheetName val="thang 5"/>
      <sheetName val="thang 4"/>
      <sheetName val="thang 3"/>
      <sheetName val="thang 2"/>
      <sheetName val="thang 1"/>
      <sheetName val="thang 12"/>
      <sheetName val="THOP XL"/>
      <sheetName val="#REF"/>
      <sheetName val="佄⁎䥇⁁䡃⁉䥔呅"/>
      <sheetName val="吠䕉⁔䱔_x0004_"/>
      <sheetName val="_x0004_䐀㍄Ե_x0000_䉔㍁వ_x0000_䡔焠"/>
      <sheetName val="వ_x0000_䡔焠祵瑥潴湡_x0005_戀慩呑_x0003_吀敋_x0003_一䵁_x0004_"/>
      <sheetName val="呑_x0003_吀敋_x0003_一䵁_x0004_䠀乕͇_x0000_䅈͉_x0000_"/>
      <sheetName val="乕͇_x0000_䅈͉_x0000_䅌ࡍ_x0000_慂杮朠慩"/>
      <sheetName val="_x0000_慂杮朠"/>
      <sheetName val="楧ൡ_x0000_䅈䝎吠䕉"/>
      <sheetName val="吠䕉⁎䅂୏_x0000_䡔丠䅈⁐"/>
      <sheetName val="⁈䡎偁吠乏_x0006_吀⁈䅂Վ_x0000_敄㍣б_x0000_慊㉮"/>
      <sheetName val="_x0000_敄㍣б_x0000_慊㉮_x0004_䨀湡г_x0000_慊㑮"/>
      <sheetName val="慊㍮_x0004_䨀"/>
      <sheetName val="䨀湡ж_x0000_慊㝮_x0004_䨀湡"/>
      <sheetName val="_x0004_䨀湡и_x0000_慊㥮"/>
      <sheetName val="慊㑮_x0004_"/>
      <sheetName val="gia vt,nc,may"/>
      <sheetName val="_x0004_䐀㍄Ե"/>
      <sheetName val="వ"/>
      <sheetName val="呑_x0003_吀敋_x0003_一䵁_x0004_䠀乕͇"/>
      <sheetName val="乕͇"/>
      <sheetName val=""/>
      <sheetName val="楧ൡ"/>
      <sheetName val="吠䕉⁎䅂୏"/>
      <sheetName val="⁈䡎偁吠乏_x0006_吀⁈䅂Վ"/>
      <sheetName val="䨀湡ж"/>
      <sheetName val="_x0004_䨀湡и"/>
      <sheetName val="tscd"/>
      <sheetName val="TLUONG"/>
      <sheetName val="chiphi"/>
      <sheetName val="NKCT_"/>
      <sheetName val="S_ CÁI"/>
      <sheetName val="BCÂNÐ_I"/>
      <sheetName val="T_N QU_"/>
      <sheetName val="bia_Dz22"/>
      <sheetName val="TH_22"/>
      <sheetName val="DT_DZ_22_Kv"/>
      <sheetName val="DTchi_tiet_DZ_22_Kv"/>
      <sheetName val="Chiet_tinh_dz22"/>
      <sheetName val="Thi_nghiem_22"/>
      <sheetName val="DTtram_"/>
      <sheetName val="DTTC_tram_"/>
      <sheetName val="Chiet_tinh_TB,_VT"/>
      <sheetName val="_thi_nghiemTBA"/>
      <sheetName val="trang_bia"/>
      <sheetName val="TH_tram"/>
      <sheetName val="Canuoc_QH"/>
      <sheetName val="Canuoc_"/>
      <sheetName val="MN&amp;TDsua_QH"/>
      <sheetName val="DBBB_sua_QH"/>
      <sheetName val="DBBB_sua"/>
      <sheetName val="BTBsua_QH"/>
      <sheetName val="DHNTBsua_QH"/>
      <sheetName val="TNsua_QH"/>
      <sheetName val="DNBsua_QH"/>
      <sheetName val="DBSCLsua_QH"/>
      <sheetName val="CT_Thang_Mo"/>
      <sheetName val="CT__PL"/>
      <sheetName val="SỔ_CÁI"/>
      <sheetName val="TỒN_QUỸ"/>
      <sheetName val="_REF"/>
      <sheetName val="Income Statement"/>
      <sheetName val="Shareholders' Equity"/>
      <sheetName val="KH-Q1,Q2,01"/>
      <sheetName val="Dinh nghia"/>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sheetData sheetId="19"/>
      <sheetData sheetId="20"/>
      <sheetData sheetId="21"/>
      <sheetData sheetId="22"/>
      <sheetData sheetId="23" refreshError="1"/>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efreshError="1"/>
      <sheetData sheetId="43"/>
      <sheetData sheetId="44" refreshError="1"/>
      <sheetData sheetId="45" refreshError="1"/>
      <sheetData sheetId="46"/>
      <sheetData sheetId="47"/>
      <sheetData sheetId="48"/>
      <sheetData sheetId="49"/>
      <sheetData sheetId="50"/>
      <sheetData sheetId="51"/>
      <sheetData sheetId="52" refreshError="1"/>
      <sheetData sheetId="53" refreshError="1"/>
      <sheetData sheetId="54" refreshError="1"/>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refreshError="1"/>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refreshError="1"/>
      <sheetData sheetId="156" refreshError="1"/>
      <sheetData sheetId="157" refreshError="1"/>
      <sheetData sheetId="158" refreshError="1"/>
      <sheetData sheetId="159" refreshError="1"/>
      <sheetData sheetId="160" refreshError="1"/>
      <sheetData sheetId="16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sheetData sheetId="184"/>
      <sheetData sheetId="185"/>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refreshError="1"/>
      <sheetData sheetId="217" refreshError="1"/>
      <sheetData sheetId="218" refreshError="1"/>
      <sheetData sheetId="219" refreshError="1"/>
      <sheetData sheetId="220" refreshError="1"/>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GDT huu Lung - LS"/>
      <sheetName val="THDT Yen Son"/>
      <sheetName val="D.lg Yen Son"/>
      <sheetName val="THDT Huu Lien"/>
      <sheetName val="D.lg Huu Lien"/>
      <sheetName val="THDT Yen Thinh"/>
      <sheetName val="D.lg Yen Thinh"/>
      <sheetName val="Chi tiet"/>
      <sheetName val="CTBT"/>
      <sheetName val="XL4Poppy"/>
      <sheetName val="Sheet1"/>
      <sheetName val="Sheet6"/>
      <sheetName val="Sheet2"/>
      <sheetName val="Sheet7"/>
      <sheetName val="Sheet4"/>
      <sheetName val="Sheet5"/>
      <sheetName val="Sheet3"/>
      <sheetName val="(1)TK_ThueGTGT_Thang"/>
      <sheetName val="DUONG"/>
      <sheetName val="KHANH"/>
      <sheetName val="PHONG"/>
      <sheetName val="XXXXXXXX"/>
      <sheetName val="mau1"/>
      <sheetName val="inth2"/>
      <sheetName val="mau3"/>
      <sheetName val="mau4"/>
      <sheetName val="MAU TH5"/>
      <sheetName val="mau6"/>
      <sheetName val="mau7"/>
      <sheetName val="mau8"/>
      <sheetName val="mauTH9"/>
      <sheetName val="mauTH 10"/>
      <sheetName val="HIEU QUA DAO TAO PC"/>
      <sheetName val="XL4Test5"/>
      <sheetName val="CT Thang Mo"/>
      <sheetName val="CT  PL"/>
      <sheetName val="00000000"/>
      <sheetName val="BIA I"/>
      <sheetName val="BIA II"/>
      <sheetName val="THC"/>
      <sheetName val="CTGT"/>
      <sheetName val="DDAYTT"/>
      <sheetName val="TGLLHT"/>
      <sheetName val="TGLL TT"/>
      <sheetName val="DDHT"/>
      <sheetName val="TGTGT"/>
      <sheetName val="DAURA"/>
      <sheetName val="DAUVAO"/>
      <sheetName val="NXT"/>
      <sheetName val="HOPDONG"/>
      <sheetName val="SDHD"/>
      <sheetName val="Chiet tinh dz22"/>
      <sheetName val="D.lgÿÿÿÿÿÿÿÿÿ"/>
      <sheetName val="NKCTỪ"/>
      <sheetName val="SỔ CÁI"/>
      <sheetName val="BCÂNĐỐI"/>
      <sheetName val="CĐKTOÁN"/>
      <sheetName val="KQHĐKD"/>
      <sheetName val="TỒN QUỸ"/>
      <sheetName val="@HGDT huu Lung - LS"/>
      <sheetName val="THDT Yen Sjn"/>
      <sheetName val="D.lg Huu Lieb"/>
      <sheetName val="Unit price"/>
      <sheetName val="chitimc"/>
      <sheetName val="THPDMoi  (2)"/>
      <sheetName val="dongia (2)"/>
      <sheetName val="gtrinh"/>
      <sheetName val="phuluc1"/>
      <sheetName val="TONG HOP VL-NC"/>
      <sheetName val="lam-moi"/>
      <sheetName val="chitiet"/>
      <sheetName val="TONGKE3p "/>
      <sheetName val="giathanh1"/>
      <sheetName val="Du_lieu"/>
      <sheetName val="TH VL, NC, DDHT Thanhphuoc"/>
      <sheetName val="#REF"/>
      <sheetName val="DONGIA"/>
      <sheetName val="gvl"/>
      <sheetName val="thao-go"/>
      <sheetName val="DON GIA"/>
      <sheetName val="TONGKE-HT"/>
      <sheetName val="DG"/>
      <sheetName val="dtxl"/>
      <sheetName val="LKVL-CK-HT-GD1"/>
      <sheetName val="t-h HA THE"/>
      <sheetName val="CHITIET VL-NC-TT -1p"/>
      <sheetName val="TONG HOP VL-NC TT"/>
      <sheetName val="TNHCHINH"/>
      <sheetName val="TH XL"/>
      <sheetName val="CHITIET VL-NC"/>
      <sheetName val="VC"/>
      <sheetName val="KH-Q1,Q2,01"/>
      <sheetName val="Tiepdia"/>
      <sheetName val="CHITIET VL-NC-TT-3p"/>
      <sheetName val="TDTKP"/>
      <sheetName val="TDTKP1"/>
      <sheetName val="KPVC-BD "/>
      <sheetName val="VCV-BE-TONG"/>
      <sheetName val="ESTI."/>
      <sheetName val="DI-ESTI"/>
      <sheetName val="DK_KH"/>
      <sheetName val="July 05 VA 12 mths"/>
      <sheetName val="tra-vat-lieu"/>
      <sheetName val="Khoi luong"/>
      <sheetName val="thuyet minh bctc"/>
      <sheetName val="tscd"/>
      <sheetName val="bia - tong"/>
      <sheetName val="phan 1 - tong"/>
      <sheetName val="13-01 - dt"/>
      <sheetName val="tong hop lenh chi"/>
      <sheetName val="bia - chi tiet"/>
      <sheetName val="CT 13-01"/>
      <sheetName val="CT 10-10"/>
      <sheetName val="CT 18-01"/>
      <sheetName val="dtct cong"/>
      <sheetName val="data. invoice"/>
      <sheetName val="DK-KH"/>
      <sheetName val="Weight"/>
      <sheetName val="Tra_bang"/>
      <sheetName val="NKCT?"/>
      <sheetName val="S? CÁI"/>
      <sheetName val="BCÂNÐ?I"/>
      <sheetName val="CÐKTOÁN"/>
      <sheetName val="KQHÐKD"/>
      <sheetName val="T?N QU?"/>
      <sheetName val="CUOC"/>
      <sheetName val="TVL"/>
      <sheetName val="匀敨瑥㌳_x0007_匀敨瑥㐳_x0007_匀敨瑥㔳_x0007_匀敨瑥㘳"/>
      <sheetName val="敨瑥㔳_x0007_匀敨瑥㘳_x0007_匀敨瑥"/>
      <sheetName val="ܶ_x0000_桓敥㍴ܷ_x0000_桓敥㍴ܸ_x0000_"/>
      <sheetName val="_x0007_匀敨瑥〴_x0007_匀敨瑥ㄴ_x0007_匀敨"/>
      <sheetName val="瑥ㄴ_x0007_匀敨瑥㈴_x0007_匀敨瑥㌴_x0007_匀"/>
      <sheetName val="桓敥㑴ܳ_x0000_桓敥㑴ܴ_x0000_桓敥㑴ܵ"/>
      <sheetName val="_x0007_匀敨瑥㔴_x0007_匀敨"/>
      <sheetName val="_x0000_桓敥㑴"/>
      <sheetName val="㘴_x0007_匀敨瑥㜴_x0007_匀"/>
      <sheetName val="敨瑥㠳_x0007_匀敨瑥㤳_x0007_匀敨瑥〴"/>
      <sheetName val="TL rieng"/>
      <sheetName val="Dinh nghia"/>
      <sheetName val="nky"/>
      <sheetName val="ܶ"/>
      <sheetName val="桓敥㑴ܳ"/>
      <sheetName val=""/>
      <sheetName val="SUMMARY"/>
      <sheetName val="NKCT_"/>
      <sheetName val="S_ CÁI"/>
      <sheetName val="BCÂNÐ_I"/>
      <sheetName val="T_N QU_"/>
      <sheetName val="Ty gia"/>
      <sheetName val="Chiet tinh dz35"/>
      <sheetName val="THGDT_huu_Lung_-_LS"/>
      <sheetName val="THDT_Yen_Son"/>
      <sheetName val="D_lg_Yen_Son"/>
      <sheetName val="THDT_Huu_Lien"/>
      <sheetName val="D_lg_Huu_Lien"/>
      <sheetName val="THDT_Yen_Thinh"/>
      <sheetName val="D_lg_Yen_Thinh"/>
      <sheetName val="Chi_tiet"/>
      <sheetName val="@HGDT_huu_Lung_-_LS"/>
      <sheetName val="THDT_Yen_Sjn"/>
      <sheetName val="D_lg_Huu_Lieb"/>
      <sheetName val="BIA_I"/>
      <sheetName val="BIA_II"/>
      <sheetName val="TGLL_TT"/>
      <sheetName val="SỔ_CÁI"/>
      <sheetName val="TỒN_QUỸ"/>
      <sheetName val="dulieu"/>
      <sheetName val="dulieu3"/>
      <sheetName val="dulieu1"/>
      <sheetName val="ptvt"/>
      <sheetName val="TONGKE1P"/>
      <sheetName val="PTDGDT"/>
      <sheetName val="Tinh toan"/>
      <sheetName val="M7i M10i"/>
      <sheetName val="BKSDBLTKTTTNCN-04"/>
      <sheetName val="TTHBCMT"/>
      <sheetName val="1vanba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refreshError="1"/>
      <sheetData sheetId="52" refreshError="1"/>
      <sheetData sheetId="53"/>
      <sheetData sheetId="54"/>
      <sheetData sheetId="55"/>
      <sheetData sheetId="56"/>
      <sheetData sheetId="57"/>
      <sheetData sheetId="58"/>
      <sheetData sheetId="59"/>
      <sheetData sheetId="60"/>
      <sheetData sheetId="6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sheetData sheetId="105"/>
      <sheetData sheetId="106"/>
      <sheetData sheetId="107"/>
      <sheetData sheetId="108"/>
      <sheetData sheetId="109"/>
      <sheetData sheetId="110"/>
      <sheetData sheetId="111"/>
      <sheetData sheetId="112"/>
      <sheetData sheetId="113"/>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sheetData sheetId="128" refreshError="1"/>
      <sheetData sheetId="129"/>
      <sheetData sheetId="130"/>
      <sheetData sheetId="131"/>
      <sheetData sheetId="132"/>
      <sheetData sheetId="133"/>
      <sheetData sheetId="134"/>
      <sheetData sheetId="135"/>
      <sheetData sheetId="136"/>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sheetData sheetId="162"/>
      <sheetData sheetId="163"/>
      <sheetData sheetId="164"/>
      <sheetData sheetId="165"/>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a thanh"/>
      <sheetName val="phanxa"/>
      <sheetName val="thinghiem"/>
      <sheetName val=" phandien 1"/>
      <sheetName val="chuoi cach dien"/>
      <sheetName val="Bia"/>
      <sheetName val="Tong hop"/>
      <sheetName val="Phan tich vat tu"/>
      <sheetName val="VL-NC-MTC"/>
      <sheetName val="Chi tiet"/>
      <sheetName val="DCQ"/>
      <sheetName val="Sheet5"/>
      <sheetName val="Tinh Van khuon"/>
      <sheetName val="Tinh Dat dao"/>
      <sheetName val="v.chuyenthucong"/>
      <sheetName val="VATLIEU"/>
      <sheetName val="vattu  BT"/>
      <sheetName val="BUVATLIEU"/>
      <sheetName val="cong trinh tam"/>
      <sheetName val="dgduongdai"/>
      <sheetName val="vanchuyen"/>
      <sheetName val="DENBU"/>
      <sheetName val="Sheet4"/>
      <sheetName val="Sheet2"/>
      <sheetName val="Sheet6"/>
      <sheetName val="Sheet3"/>
      <sheetName val="XL4Poppy"/>
      <sheetName val="74"/>
      <sheetName val="Sheet1"/>
      <sheetName val="ct luong "/>
      <sheetName val="Nhap 6T"/>
      <sheetName val="baocaochinh(qui1.05) (DC)"/>
      <sheetName val="Ctuluongq.1.05"/>
      <sheetName val="BANG PHAN BO qui1.05(DC)"/>
      <sheetName val="BANG PHAN BO quiII.05"/>
      <sheetName val="bao cac cinh Qui II-2005"/>
      <sheetName val="VANKHUON"/>
      <sheetName val="Sheet3_x0000_ƃ_x0000__x0004__x0000__x0000__x0000__x0000__x0000__x0000_냼ƃ_x0000__x0000__x0000__x0000__x0000__x0000__x0000__x0000_ƃ_x0000__x0000_"/>
      <sheetName val="Giathanh1m3BT"/>
      <sheetName val="DGXDCB_DD"/>
      <sheetName val="NEW-PANEL"/>
      <sheetName val="KPVC-BD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VC"/>
      <sheetName val="TVL"/>
      <sheetName val="ptdg"/>
      <sheetName val="DTCT"/>
      <sheetName val="TH"/>
      <sheetName val="KSTK"/>
      <sheetName val="KLNT"/>
      <sheetName val="Sheet2"/>
      <sheetName val="trabang"/>
      <sheetName val="Dg Dchat"/>
      <sheetName val="Dg Dhinh"/>
      <sheetName val="TVLIEU"/>
      <sheetName val="GTXL"/>
      <sheetName val="Bao gia"/>
      <sheetName val="Trabang-TPhuoc"/>
      <sheetName val="00000000"/>
      <sheetName val="XXXXXXXX"/>
      <sheetName val="XXXXXXX0"/>
      <sheetName val="XXXXXXX1"/>
      <sheetName val="XXXXXXX2"/>
      <sheetName val="XL4Poppy"/>
      <sheetName val="Nghiem thu"/>
      <sheetName val="KS duong"/>
      <sheetName val="Sheet13"/>
      <sheetName val="DTDD"/>
      <sheetName val="DTCD"/>
      <sheetName val="DTDD2003"/>
      <sheetName val="Vayvon"/>
      <sheetName val="Sheet5"/>
      <sheetName val="Sheet4"/>
      <sheetName val="Sheet1"/>
      <sheetName val="Tdien"/>
      <sheetName val="DTSON ADB3-N2"/>
      <sheetName val="Sheet12"/>
      <sheetName val="Sheet11"/>
      <sheetName val="Sheet10"/>
      <sheetName val="Sheet9"/>
      <sheetName val="Sheet7"/>
      <sheetName val="BangketienvayNHS"/>
      <sheetName val="Sheet15"/>
      <sheetName val="Sheet3"/>
      <sheetName val="XL4Test5"/>
      <sheetName val="Congty"/>
      <sheetName val="VPPN"/>
      <sheetName val="XN74"/>
      <sheetName val="XN54"/>
      <sheetName val="XN33"/>
      <sheetName val="NK96"/>
      <sheetName val="Sheet6"/>
      <sheetName val="tong hop"/>
      <sheetName val="phan tich DG"/>
      <sheetName val="gia vat lieu"/>
      <sheetName val="gia xe may"/>
      <sheetName val="gia nhan cong"/>
      <sheetName val="THCT"/>
      <sheetName val="Du_toan"/>
      <sheetName val="NCVL"/>
      <sheetName val="Duoi_phu_phi"/>
      <sheetName val="Thong_ke_thanh_toan_VL"/>
      <sheetName val="Thong_ke_thanh_toan_VL (2)"/>
      <sheetName val="NXT T.bi"/>
      <sheetName val="BC NXT phone"/>
      <sheetName val="KHAI THUE"/>
      <sheetName val="BC TH SD HOA DON"/>
      <sheetName val="Mua vào HD TT"/>
      <sheetName val="Mua vao 5%"/>
      <sheetName val="BK MUA VAO 10%"/>
      <sheetName val="BK BAN RA"/>
      <sheetName val="TSO_CHUNG"/>
      <sheetName val="JS duong"/>
      <sheetName val="Bao gêa"/>
      <sheetName val="Thuc thanh"/>
      <sheetName val="gvl"/>
      <sheetName val="dtct cong"/>
      <sheetName val="TT04"/>
      <sheetName val="Trabang-ၔPhuoc"/>
      <sheetName val="BK QT BIEN LAI"/>
      <sheetName val="BK PHU LUC B"/>
      <sheetName val="Chart1"/>
      <sheetName val="BK PHU LUC B (2)"/>
      <sheetName val="BK PHU LUC B (3)"/>
      <sheetName val="BK PHU LUC B (4)"/>
      <sheetName val="BK PHU LUC BCHD (3)"/>
      <sheetName val="BK PHU LUC BCHD (4)"/>
      <sheetName val="BK PHU LUC C (2)"/>
      <sheetName val="BK PHUC LUC D HD"/>
      <sheetName val="BK PHUC LUC D 3 (2)"/>
      <sheetName val="BK PHUC LUC D CHD(3)"/>
      <sheetName val="BK PHUC LUC D CHD(4)"/>
      <sheetName val="10000000"/>
      <sheetName val=" quy I-2005"/>
      <sheetName val="Quy 2- 2005 "/>
      <sheetName val="Quy III- 2005 "/>
      <sheetName val="Quy 4- 2005"/>
      <sheetName val="Tai khoan"/>
      <sheetName val="Names"/>
      <sheetName val="SUMMARY"/>
      <sheetName val="35KV gia mo"/>
      <sheetName val="0,4KV -TBA1"/>
      <sheetName val="0,4KV - TBA2"/>
      <sheetName val="TBA"/>
      <sheetName val="Sheet8"/>
      <sheetName val="VL"/>
      <sheetName val="_x0013_heet13"/>
      <sheetName val="Shaet12"/>
      <sheetName val="3.1.1"/>
      <sheetName val="3.1.4"/>
      <sheetName val="2.5.1"/>
      <sheetName val="4.1.1"/>
      <sheetName val="4.3.2"/>
      <sheetName val="2.3.3"/>
      <sheetName val="5.3.1"/>
      <sheetName val="2.4.3"/>
      <sheetName val="tra-vat-lieu"/>
      <sheetName val="DGduong"/>
      <sheetName val=""/>
      <sheetName val="TH-XL"/>
      <sheetName val="DG"/>
      <sheetName val="She%t13"/>
      <sheetName val="PT_VT"/>
      <sheetName val="dongia"/>
      <sheetName val="BILL No.22"/>
      <sheetName val="TKKT-Giapba"/>
      <sheetName val="KL THUC TE"/>
      <sheetName val="Gia thanh"/>
      <sheetName val="DATA"/>
      <sheetName val="VP@N"/>
      <sheetName val="Trabang-?Phuoc"/>
      <sheetName val="S(eet12"/>
      <sheetName val="S(eet3"/>
      <sheetName val="CPK"/>
      <sheetName val="3;ËV gia mo"/>
      <sheetName val="atgt"/>
      <sheetName val="[TKKT-Giapba.塅䕃⹌塅ECVL"/>
      <sheetName val="hat_VN"/>
      <sheetName val="CHITIET VL-NC"/>
      <sheetName val="dongiachitiet"/>
      <sheetName val="4"/>
      <sheetName val="PTVT (MAU)"/>
      <sheetName val="Chi tiet"/>
      <sheetName val="Section"/>
      <sheetName val="Trabang-_Phuoc"/>
      <sheetName val="KHAI DHUE"/>
      <sheetName val="_TKKT-Giapba.塅䕃⹌塅ECVL"/>
      <sheetName val="TH_XL"/>
      <sheetName val="Gia vat tu"/>
      <sheetName val="?_x0002_?_x0009_?憨ܿ놀ܼ??뉀ܼ_x0002_???Ԁܿ돀ܼ??뒀ܼ_x0002_?????"/>
      <sheetName val="Duoi_phu_phm"/>
      <sheetName val="chitiet"/>
      <sheetName val="Tra_bang"/>
      <sheetName val="TDTKP1"/>
      <sheetName val="CHITIET VL-NC-TT -1p"/>
      <sheetName val="_x0000__x0002__x0000__x0009__x0000_憨ܿ놀ܼ_x0000__x0000_뉀ܼ_x0002__x0000__x0000__x0000_Ԁܿ돀ܼ_x0000__x0000_뒀ܼ_x0002__x0000__x0000__x0000__x0000__x0000_"/>
      <sheetName val="Dg_Dchat"/>
      <sheetName val="Dg_Dhinh"/>
      <sheetName val="Bao_gia"/>
      <sheetName val="Nghiem_thu"/>
      <sheetName val="KS_duong"/>
      <sheetName val="DTSON_ADB3-N2"/>
      <sheetName val="tong_hop"/>
      <sheetName val="phan_tich_DG"/>
      <sheetName val="gia_vat_lieu"/>
      <sheetName val="gia_xe_may"/>
      <sheetName val="gia_nhan_cong"/>
      <sheetName val="Thong_ke_thanh_toan_VL_(2)"/>
      <sheetName val="NXT_T_bi"/>
      <sheetName val="BC_NXT_phone"/>
      <sheetName val="KHAI_THUE"/>
      <sheetName val="BC_TH_SD_HOA_DON"/>
      <sheetName val="Mua_vào_HD_TT"/>
      <sheetName val="Mua_vao_5%"/>
      <sheetName val="BK_MUA_VAO_10%"/>
      <sheetName val="BK_BAN_RA"/>
      <sheetName val="Thuc_thanh"/>
      <sheetName val="JS_duong"/>
      <sheetName val="Bao_gêa"/>
      <sheetName val="dtct_cong"/>
      <sheetName val="_quy_I-2005"/>
      <sheetName val="Quy_2-_2005_"/>
      <sheetName val="Quy_III-_2005_"/>
      <sheetName val="Quy_4-_2005"/>
      <sheetName val="Tai_khoan"/>
      <sheetName val="BILL_No_22"/>
      <sheetName val="35KV_gia_mo"/>
      <sheetName val="0,4KV_-TBA1"/>
      <sheetName val="0,4KV_-_TBA2"/>
      <sheetName val="Gia_thanh"/>
      <sheetName val="3_1_1"/>
      <sheetName val="3_1_4"/>
      <sheetName val="2_5_1"/>
      <sheetName val="4_1_1"/>
      <sheetName val="4_3_2"/>
      <sheetName val="2_3_3"/>
      <sheetName val="5_3_1"/>
      <sheetName val="2_4_3"/>
      <sheetName val="heet13"/>
      <sheetName val="KL_THUC_TE"/>
      <sheetName val="BK_QT_BIEN_LAI"/>
      <sheetName val="BK_PHU_LUC_B"/>
      <sheetName val="BK_PHU_LUC_B_(2)"/>
      <sheetName val="BK_PHU_LUC_B_(3)"/>
      <sheetName val="BK_PHU_LUC_B_(4)"/>
      <sheetName val="BK_PHU_LUC_BCHD_(3)"/>
      <sheetName val="BK_PHU_LUC_BCHD_(4)"/>
      <sheetName val="BK_PHU_LUC_C_(2)"/>
      <sheetName val="BK_PHUC_LUC_D_HD"/>
      <sheetName val="BK_PHUC_LUC_D_3_(2)"/>
      <sheetName val="BK_PHUC_LUC_D_CHD(3)"/>
      <sheetName val="BK_PHUC_LUC_D_CHD(4)"/>
      <sheetName val="3;ËV_gia_mo"/>
      <sheetName val="CHITIET_VL-NC"/>
      <sheetName val="?_x0002_? ?憨ܿ놀ܼ??뉀ܼ_x0002_???Ԁܿ돀ܼ??뒀ܼ_x0002_?????"/>
      <sheetName val="XMCXa"/>
      <sheetName val="vlxmnc"/>
      <sheetName val="TS"/>
      <sheetName val="DTCT-tuyen chinh"/>
      <sheetName val="Mua v�o HD TT"/>
      <sheetName val="Bao g�a"/>
      <sheetName val="XXX_x0018_XXXX"/>
      <sheetName val="Sh%et15"/>
      <sheetName val="_x0018_XXXXXX1"/>
    </sheetNames>
    <sheetDataSet>
      <sheetData sheetId="0"/>
      <sheetData sheetId="1"/>
      <sheetData sheetId="2"/>
      <sheetData sheetId="3" refreshError="1">
        <row r="7">
          <cell r="A7" t="str">
            <v>§M</v>
          </cell>
        </row>
        <row r="8">
          <cell r="A8">
            <v>41</v>
          </cell>
        </row>
        <row r="9">
          <cell r="A9">
            <v>42</v>
          </cell>
        </row>
        <row r="10">
          <cell r="A10">
            <v>43</v>
          </cell>
        </row>
        <row r="11">
          <cell r="A11">
            <v>44</v>
          </cell>
        </row>
        <row r="12">
          <cell r="A12">
            <v>45</v>
          </cell>
        </row>
        <row r="13">
          <cell r="A13">
            <v>46</v>
          </cell>
        </row>
        <row r="14">
          <cell r="A14">
            <v>47</v>
          </cell>
        </row>
        <row r="15">
          <cell r="A15">
            <v>48</v>
          </cell>
        </row>
        <row r="16">
          <cell r="A16">
            <v>49</v>
          </cell>
        </row>
        <row r="17">
          <cell r="A17">
            <v>50</v>
          </cell>
        </row>
        <row r="18">
          <cell r="A18">
            <v>51</v>
          </cell>
        </row>
        <row r="19">
          <cell r="A19">
            <v>52</v>
          </cell>
        </row>
        <row r="20">
          <cell r="A20">
            <v>56</v>
          </cell>
        </row>
        <row r="21">
          <cell r="A21">
            <v>57</v>
          </cell>
        </row>
        <row r="22">
          <cell r="A22">
            <v>58</v>
          </cell>
        </row>
        <row r="23">
          <cell r="A23">
            <v>72</v>
          </cell>
        </row>
        <row r="24">
          <cell r="A24">
            <v>71</v>
          </cell>
        </row>
        <row r="25">
          <cell r="A25">
            <v>73</v>
          </cell>
        </row>
        <row r="26">
          <cell r="A26">
            <v>134</v>
          </cell>
        </row>
        <row r="27">
          <cell r="A27">
            <v>90</v>
          </cell>
        </row>
        <row r="28">
          <cell r="A28">
            <v>37</v>
          </cell>
        </row>
        <row r="29">
          <cell r="A29">
            <v>3</v>
          </cell>
        </row>
        <row r="30">
          <cell r="A30">
            <v>129</v>
          </cell>
        </row>
        <row r="31">
          <cell r="A31">
            <v>84</v>
          </cell>
        </row>
        <row r="32">
          <cell r="A32">
            <v>75</v>
          </cell>
        </row>
        <row r="33">
          <cell r="A33">
            <v>108</v>
          </cell>
        </row>
        <row r="34">
          <cell r="A34">
            <v>109</v>
          </cell>
        </row>
        <row r="35">
          <cell r="A35">
            <v>84</v>
          </cell>
        </row>
        <row r="36">
          <cell r="A36">
            <v>85</v>
          </cell>
        </row>
        <row r="37">
          <cell r="A37">
            <v>86</v>
          </cell>
        </row>
        <row r="38">
          <cell r="A38">
            <v>87</v>
          </cell>
        </row>
        <row r="39">
          <cell r="A39">
            <v>89</v>
          </cell>
        </row>
        <row r="40">
          <cell r="A40">
            <v>88</v>
          </cell>
        </row>
        <row r="41">
          <cell r="A41">
            <v>110</v>
          </cell>
        </row>
        <row r="43">
          <cell r="A43">
            <v>54</v>
          </cell>
        </row>
        <row r="44">
          <cell r="A44">
            <v>55</v>
          </cell>
        </row>
        <row r="45">
          <cell r="A45">
            <v>63</v>
          </cell>
        </row>
        <row r="46">
          <cell r="A46">
            <v>64</v>
          </cell>
        </row>
        <row r="47">
          <cell r="A47">
            <v>66</v>
          </cell>
        </row>
        <row r="48">
          <cell r="A48">
            <v>133</v>
          </cell>
        </row>
        <row r="49">
          <cell r="A49">
            <v>134</v>
          </cell>
        </row>
        <row r="50">
          <cell r="A50">
            <v>65</v>
          </cell>
        </row>
        <row r="51">
          <cell r="A51">
            <v>69</v>
          </cell>
        </row>
        <row r="52">
          <cell r="A52">
            <v>68</v>
          </cell>
        </row>
        <row r="53">
          <cell r="A53">
            <v>70</v>
          </cell>
        </row>
        <row r="54">
          <cell r="A54">
            <v>70</v>
          </cell>
        </row>
        <row r="55">
          <cell r="A55" t="str">
            <v>VL</v>
          </cell>
        </row>
        <row r="56">
          <cell r="A56">
            <v>70</v>
          </cell>
        </row>
        <row r="57">
          <cell r="A57">
            <v>70</v>
          </cell>
        </row>
        <row r="58">
          <cell r="A58">
            <v>70</v>
          </cell>
        </row>
        <row r="59">
          <cell r="A59">
            <v>52</v>
          </cell>
        </row>
        <row r="60">
          <cell r="A60">
            <v>53</v>
          </cell>
        </row>
        <row r="61">
          <cell r="A61">
            <v>19</v>
          </cell>
        </row>
        <row r="62">
          <cell r="A62">
            <v>20</v>
          </cell>
        </row>
        <row r="63">
          <cell r="A63">
            <v>53</v>
          </cell>
        </row>
        <row r="64">
          <cell r="A64">
            <v>22</v>
          </cell>
        </row>
        <row r="65">
          <cell r="A65">
            <v>53</v>
          </cell>
        </row>
        <row r="66">
          <cell r="A66">
            <v>3</v>
          </cell>
        </row>
        <row r="67">
          <cell r="A67">
            <v>28</v>
          </cell>
        </row>
        <row r="68">
          <cell r="A68">
            <v>1</v>
          </cell>
        </row>
        <row r="69">
          <cell r="A69">
            <v>2</v>
          </cell>
        </row>
        <row r="70">
          <cell r="A70">
            <v>31</v>
          </cell>
        </row>
        <row r="71">
          <cell r="A71">
            <v>39</v>
          </cell>
        </row>
        <row r="72">
          <cell r="A72">
            <v>40</v>
          </cell>
        </row>
        <row r="73">
          <cell r="A73">
            <v>55</v>
          </cell>
        </row>
        <row r="74">
          <cell r="A74">
            <v>38</v>
          </cell>
        </row>
        <row r="75">
          <cell r="A75">
            <v>98</v>
          </cell>
        </row>
        <row r="76">
          <cell r="A76">
            <v>13</v>
          </cell>
        </row>
        <row r="77">
          <cell r="A77">
            <v>15</v>
          </cell>
        </row>
        <row r="78">
          <cell r="A78">
            <v>16</v>
          </cell>
        </row>
        <row r="79">
          <cell r="A79">
            <v>17</v>
          </cell>
        </row>
        <row r="80">
          <cell r="A80">
            <v>18</v>
          </cell>
        </row>
        <row r="81">
          <cell r="A81">
            <v>59</v>
          </cell>
        </row>
        <row r="82">
          <cell r="A82">
            <v>60</v>
          </cell>
        </row>
        <row r="83">
          <cell r="A83">
            <v>61</v>
          </cell>
        </row>
        <row r="84">
          <cell r="A84">
            <v>135</v>
          </cell>
        </row>
        <row r="85">
          <cell r="A85">
            <v>30</v>
          </cell>
        </row>
        <row r="86">
          <cell r="A86">
            <v>37</v>
          </cell>
        </row>
        <row r="87">
          <cell r="A87">
            <v>29</v>
          </cell>
        </row>
        <row r="88">
          <cell r="A88">
            <v>31</v>
          </cell>
        </row>
        <row r="89">
          <cell r="A89">
            <v>9</v>
          </cell>
        </row>
        <row r="90">
          <cell r="A90">
            <v>10</v>
          </cell>
        </row>
        <row r="91">
          <cell r="A91">
            <v>3</v>
          </cell>
        </row>
        <row r="92">
          <cell r="A92">
            <v>67</v>
          </cell>
        </row>
        <row r="93">
          <cell r="A93">
            <v>32</v>
          </cell>
        </row>
        <row r="94">
          <cell r="A94">
            <v>33</v>
          </cell>
        </row>
        <row r="95">
          <cell r="A95">
            <v>34</v>
          </cell>
        </row>
        <row r="96">
          <cell r="A96">
            <v>35</v>
          </cell>
        </row>
        <row r="97">
          <cell r="A97">
            <v>36</v>
          </cell>
        </row>
        <row r="98">
          <cell r="A98">
            <v>111</v>
          </cell>
        </row>
        <row r="99">
          <cell r="A99">
            <v>1</v>
          </cell>
        </row>
        <row r="100">
          <cell r="A100">
            <v>2</v>
          </cell>
        </row>
        <row r="101">
          <cell r="A101">
            <v>54</v>
          </cell>
        </row>
        <row r="102">
          <cell r="A102">
            <v>126</v>
          </cell>
        </row>
        <row r="103">
          <cell r="A103">
            <v>56</v>
          </cell>
        </row>
        <row r="104">
          <cell r="A104">
            <v>127</v>
          </cell>
        </row>
        <row r="105">
          <cell r="A105">
            <v>86</v>
          </cell>
        </row>
        <row r="106">
          <cell r="A106">
            <v>3</v>
          </cell>
        </row>
        <row r="107">
          <cell r="A107">
            <v>129</v>
          </cell>
        </row>
        <row r="108">
          <cell r="A108">
            <v>58</v>
          </cell>
        </row>
        <row r="109">
          <cell r="A109">
            <v>59</v>
          </cell>
        </row>
        <row r="110">
          <cell r="A110">
            <v>112</v>
          </cell>
        </row>
        <row r="111">
          <cell r="A111">
            <v>113</v>
          </cell>
        </row>
        <row r="112">
          <cell r="A112">
            <v>114</v>
          </cell>
        </row>
        <row r="113">
          <cell r="A113">
            <v>116</v>
          </cell>
        </row>
        <row r="114">
          <cell r="A114">
            <v>117</v>
          </cell>
        </row>
        <row r="115">
          <cell r="A115">
            <v>118</v>
          </cell>
        </row>
        <row r="116">
          <cell r="A116">
            <v>119</v>
          </cell>
        </row>
        <row r="117">
          <cell r="A117">
            <v>125</v>
          </cell>
        </row>
        <row r="118">
          <cell r="A118">
            <v>120</v>
          </cell>
        </row>
        <row r="119">
          <cell r="A119">
            <v>122</v>
          </cell>
        </row>
        <row r="120">
          <cell r="A120">
            <v>123</v>
          </cell>
        </row>
        <row r="121">
          <cell r="A121">
            <v>124</v>
          </cell>
        </row>
        <row r="122">
          <cell r="A122">
            <v>125</v>
          </cell>
        </row>
        <row r="123">
          <cell r="A123">
            <v>76</v>
          </cell>
        </row>
        <row r="124">
          <cell r="A124">
            <v>125</v>
          </cell>
        </row>
        <row r="125">
          <cell r="A125">
            <v>108</v>
          </cell>
        </row>
        <row r="126">
          <cell r="A126">
            <v>109</v>
          </cell>
        </row>
        <row r="127">
          <cell r="A127">
            <v>105</v>
          </cell>
        </row>
        <row r="128">
          <cell r="A128">
            <v>106</v>
          </cell>
        </row>
        <row r="129">
          <cell r="A129">
            <v>129</v>
          </cell>
        </row>
        <row r="130">
          <cell r="A130">
            <v>84</v>
          </cell>
        </row>
        <row r="131">
          <cell r="A131">
            <v>130</v>
          </cell>
        </row>
        <row r="132">
          <cell r="A132">
            <v>147</v>
          </cell>
        </row>
        <row r="133">
          <cell r="A133">
            <v>132</v>
          </cell>
        </row>
        <row r="134">
          <cell r="A134">
            <v>52</v>
          </cell>
        </row>
        <row r="135">
          <cell r="A135">
            <v>133</v>
          </cell>
        </row>
        <row r="136">
          <cell r="A136">
            <v>146</v>
          </cell>
        </row>
        <row r="137">
          <cell r="A137">
            <v>21</v>
          </cell>
        </row>
        <row r="138">
          <cell r="A138">
            <v>22</v>
          </cell>
        </row>
        <row r="139">
          <cell r="A139">
            <v>23</v>
          </cell>
        </row>
        <row r="140">
          <cell r="A140">
            <v>24</v>
          </cell>
        </row>
        <row r="141">
          <cell r="A141">
            <v>25</v>
          </cell>
        </row>
        <row r="142">
          <cell r="A142">
            <v>3</v>
          </cell>
        </row>
        <row r="143">
          <cell r="A143">
            <v>26</v>
          </cell>
        </row>
        <row r="144">
          <cell r="A144">
            <v>85</v>
          </cell>
        </row>
        <row r="145">
          <cell r="A145">
            <v>78</v>
          </cell>
        </row>
        <row r="146">
          <cell r="A146">
            <v>77</v>
          </cell>
        </row>
        <row r="147">
          <cell r="A147">
            <v>79</v>
          </cell>
        </row>
        <row r="148">
          <cell r="A148">
            <v>80</v>
          </cell>
        </row>
        <row r="149">
          <cell r="A149">
            <v>81</v>
          </cell>
        </row>
        <row r="150">
          <cell r="A150">
            <v>82</v>
          </cell>
        </row>
        <row r="151">
          <cell r="A151">
            <v>3</v>
          </cell>
        </row>
        <row r="152">
          <cell r="A152">
            <v>27</v>
          </cell>
        </row>
        <row r="153">
          <cell r="A153">
            <v>63</v>
          </cell>
        </row>
        <row r="154">
          <cell r="A154">
            <v>84</v>
          </cell>
        </row>
        <row r="155">
          <cell r="A155">
            <v>74</v>
          </cell>
        </row>
        <row r="156">
          <cell r="A156">
            <v>84</v>
          </cell>
        </row>
        <row r="157">
          <cell r="A157">
            <v>83</v>
          </cell>
        </row>
        <row r="158">
          <cell r="A158">
            <v>1</v>
          </cell>
        </row>
        <row r="159">
          <cell r="A159">
            <v>2</v>
          </cell>
        </row>
        <row r="161">
          <cell r="A161">
            <v>105</v>
          </cell>
        </row>
        <row r="162">
          <cell r="A162">
            <v>3</v>
          </cell>
        </row>
        <row r="163">
          <cell r="A163">
            <v>129</v>
          </cell>
        </row>
        <row r="164">
          <cell r="A164">
            <v>84</v>
          </cell>
        </row>
        <row r="165">
          <cell r="A165">
            <v>108</v>
          </cell>
        </row>
        <row r="166">
          <cell r="A166">
            <v>86</v>
          </cell>
        </row>
        <row r="167">
          <cell r="A167">
            <v>109</v>
          </cell>
        </row>
        <row r="169">
          <cell r="A169">
            <v>91</v>
          </cell>
        </row>
        <row r="170">
          <cell r="A170">
            <v>92</v>
          </cell>
        </row>
        <row r="171">
          <cell r="A171">
            <v>107</v>
          </cell>
        </row>
        <row r="172">
          <cell r="A172">
            <v>3</v>
          </cell>
        </row>
        <row r="173">
          <cell r="A173">
            <v>99</v>
          </cell>
        </row>
        <row r="175">
          <cell r="A175">
            <v>103</v>
          </cell>
        </row>
        <row r="176">
          <cell r="A176">
            <v>53</v>
          </cell>
        </row>
        <row r="177">
          <cell r="A177">
            <v>91</v>
          </cell>
        </row>
        <row r="178">
          <cell r="A178">
            <v>92</v>
          </cell>
        </row>
        <row r="179">
          <cell r="A179">
            <v>5</v>
          </cell>
        </row>
        <row r="180">
          <cell r="A180">
            <v>4</v>
          </cell>
        </row>
        <row r="182">
          <cell r="A182">
            <v>100</v>
          </cell>
        </row>
        <row r="183">
          <cell r="A183">
            <v>101</v>
          </cell>
        </row>
        <row r="184">
          <cell r="A184">
            <v>106</v>
          </cell>
        </row>
        <row r="185">
          <cell r="A185">
            <v>7</v>
          </cell>
        </row>
        <row r="186">
          <cell r="A186">
            <v>6</v>
          </cell>
        </row>
        <row r="187">
          <cell r="A187">
            <v>8</v>
          </cell>
        </row>
        <row r="188">
          <cell r="A188">
            <v>102</v>
          </cell>
        </row>
        <row r="189">
          <cell r="A189">
            <v>126</v>
          </cell>
        </row>
        <row r="190">
          <cell r="A190">
            <v>69</v>
          </cell>
        </row>
        <row r="191">
          <cell r="A191">
            <v>91</v>
          </cell>
        </row>
        <row r="192">
          <cell r="A192">
            <v>92</v>
          </cell>
        </row>
        <row r="193">
          <cell r="A193">
            <v>96</v>
          </cell>
        </row>
        <row r="194">
          <cell r="A194">
            <v>97</v>
          </cell>
        </row>
        <row r="195">
          <cell r="A195">
            <v>93</v>
          </cell>
        </row>
        <row r="196">
          <cell r="A196">
            <v>94</v>
          </cell>
        </row>
        <row r="197">
          <cell r="A197">
            <v>13</v>
          </cell>
        </row>
        <row r="198">
          <cell r="A198">
            <v>14</v>
          </cell>
        </row>
        <row r="199">
          <cell r="A199">
            <v>15</v>
          </cell>
        </row>
        <row r="200">
          <cell r="A200">
            <v>16</v>
          </cell>
        </row>
        <row r="201">
          <cell r="A201">
            <v>132</v>
          </cell>
        </row>
        <row r="202">
          <cell r="A202">
            <v>91</v>
          </cell>
        </row>
        <row r="203">
          <cell r="A203">
            <v>92</v>
          </cell>
        </row>
        <row r="204">
          <cell r="A204">
            <v>96</v>
          </cell>
        </row>
        <row r="205">
          <cell r="A205">
            <v>97</v>
          </cell>
        </row>
        <row r="206">
          <cell r="A206">
            <v>93</v>
          </cell>
        </row>
        <row r="207">
          <cell r="A207">
            <v>20</v>
          </cell>
        </row>
        <row r="208">
          <cell r="A208">
            <v>19</v>
          </cell>
        </row>
        <row r="209">
          <cell r="A209">
            <v>138</v>
          </cell>
        </row>
        <row r="210">
          <cell r="A210">
            <v>91</v>
          </cell>
        </row>
        <row r="211">
          <cell r="A211">
            <v>92</v>
          </cell>
        </row>
        <row r="212">
          <cell r="A212">
            <v>96</v>
          </cell>
        </row>
        <row r="213">
          <cell r="A213">
            <v>97</v>
          </cell>
        </row>
        <row r="214">
          <cell r="A214">
            <v>105</v>
          </cell>
        </row>
        <row r="215">
          <cell r="A215">
            <v>106</v>
          </cell>
        </row>
        <row r="216">
          <cell r="A216">
            <v>93</v>
          </cell>
        </row>
        <row r="217">
          <cell r="A217">
            <v>95</v>
          </cell>
        </row>
        <row r="218">
          <cell r="A218">
            <v>126</v>
          </cell>
        </row>
        <row r="219">
          <cell r="A219">
            <v>3</v>
          </cell>
        </row>
        <row r="220">
          <cell r="A220">
            <v>129</v>
          </cell>
        </row>
        <row r="221">
          <cell r="A221">
            <v>130</v>
          </cell>
        </row>
        <row r="222">
          <cell r="A222">
            <v>131</v>
          </cell>
        </row>
        <row r="223">
          <cell r="A223">
            <v>67</v>
          </cell>
        </row>
        <row r="225">
          <cell r="A225">
            <v>131</v>
          </cell>
        </row>
        <row r="226">
          <cell r="A226">
            <v>133</v>
          </cell>
        </row>
        <row r="227">
          <cell r="A227">
            <v>126</v>
          </cell>
        </row>
        <row r="228">
          <cell r="A228">
            <v>108</v>
          </cell>
        </row>
        <row r="229">
          <cell r="A229">
            <v>109</v>
          </cell>
        </row>
        <row r="230">
          <cell r="A230">
            <v>105</v>
          </cell>
        </row>
        <row r="231">
          <cell r="A231">
            <v>106</v>
          </cell>
        </row>
        <row r="232">
          <cell r="A232">
            <v>3</v>
          </cell>
        </row>
        <row r="233">
          <cell r="A233">
            <v>1</v>
          </cell>
        </row>
        <row r="234">
          <cell r="A234">
            <v>128</v>
          </cell>
        </row>
        <row r="235">
          <cell r="A235">
            <v>130</v>
          </cell>
        </row>
        <row r="236">
          <cell r="A236">
            <v>67</v>
          </cell>
        </row>
        <row r="237">
          <cell r="A237">
            <v>129</v>
          </cell>
        </row>
      </sheetData>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sheetData sheetId="55" refreshError="1"/>
      <sheetData sheetId="56" refreshError="1"/>
      <sheetData sheetId="57" refreshError="1"/>
      <sheetData sheetId="58" refreshError="1"/>
      <sheetData sheetId="59" refreshError="1"/>
      <sheetData sheetId="60"/>
      <sheetData sheetId="61"/>
      <sheetData sheetId="62"/>
      <sheetData sheetId="63"/>
      <sheetData sheetId="64"/>
      <sheetData sheetId="65"/>
      <sheetData sheetId="66"/>
      <sheetData sheetId="67"/>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sheetData sheetId="91"/>
      <sheetData sheetId="92"/>
      <sheetData sheetId="93"/>
      <sheetData sheetId="94" refreshError="1"/>
      <sheetData sheetId="95" refreshError="1"/>
      <sheetData sheetId="96" refreshError="1"/>
      <sheetData sheetId="97"/>
      <sheetData sheetId="98"/>
      <sheetData sheetId="99"/>
      <sheetData sheetId="100"/>
      <sheetData sheetId="101"/>
      <sheetData sheetId="102" refreshError="1"/>
      <sheetData sheetId="103"/>
      <sheetData sheetId="104"/>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sheetData sheetId="22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G15"/>
  <sheetViews>
    <sheetView tabSelected="1" workbookViewId="0">
      <selection activeCell="A3" sqref="A3:Y3"/>
    </sheetView>
  </sheetViews>
  <sheetFormatPr defaultRowHeight="15" x14ac:dyDescent="0.2"/>
  <cols>
    <col min="1" max="1" width="4.625" style="261" customWidth="1"/>
    <col min="2" max="2" width="18" style="258" customWidth="1"/>
    <col min="3" max="3" width="5.875" style="258" customWidth="1"/>
    <col min="4" max="4" width="4.5" style="258" hidden="1" customWidth="1"/>
    <col min="5" max="5" width="4" style="258" hidden="1" customWidth="1"/>
    <col min="6" max="6" width="4.125" style="258" hidden="1" customWidth="1"/>
    <col min="7" max="7" width="7.375" style="258" customWidth="1"/>
    <col min="8" max="8" width="6" style="258" customWidth="1"/>
    <col min="9" max="9" width="5.625" style="258" customWidth="1"/>
    <col min="10" max="10" width="6.375" style="258" customWidth="1"/>
    <col min="11" max="12" width="5.75" style="258" customWidth="1"/>
    <col min="13" max="13" width="10.25" style="258" customWidth="1"/>
    <col min="14" max="14" width="9.375" style="258" customWidth="1"/>
    <col min="15" max="15" width="5.875" style="258" customWidth="1"/>
    <col min="16" max="16" width="7.875" style="258" customWidth="1"/>
    <col min="17" max="18" width="5.5" style="258" customWidth="1"/>
    <col min="19" max="20" width="10.375" style="258" customWidth="1"/>
    <col min="21" max="21" width="9.5" style="258" customWidth="1"/>
    <col min="22" max="22" width="9.125" style="258" customWidth="1"/>
    <col min="23" max="23" width="11.75" style="258" customWidth="1"/>
    <col min="24" max="24" width="14.25" style="269" customWidth="1"/>
    <col min="25" max="25" width="12.125" style="271" hidden="1" customWidth="1"/>
    <col min="26" max="26" width="10.875" style="267" hidden="1" customWidth="1"/>
    <col min="27" max="27" width="9.875" style="258" hidden="1" customWidth="1"/>
    <col min="28" max="28" width="15.75" style="258" hidden="1" customWidth="1"/>
    <col min="29" max="29" width="13.125" style="258" hidden="1" customWidth="1"/>
    <col min="30" max="30" width="11.375" style="258" hidden="1" customWidth="1"/>
    <col min="31" max="31" width="12.75" style="258" hidden="1" customWidth="1"/>
    <col min="32" max="32" width="9.875" style="258" hidden="1" customWidth="1"/>
    <col min="33" max="33" width="5.25" style="258" hidden="1" customWidth="1"/>
    <col min="34" max="34" width="9.875" style="266" hidden="1" customWidth="1"/>
    <col min="35" max="35" width="6.375" style="258" hidden="1" customWidth="1"/>
    <col min="36" max="36" width="9.75" style="258" hidden="1" customWidth="1"/>
    <col min="37" max="37" width="9.875" style="258" customWidth="1"/>
    <col min="38" max="38" width="0.125" style="258" customWidth="1"/>
    <col min="39" max="39" width="8.875" style="258" customWidth="1"/>
    <col min="40" max="40" width="7.875" style="258" customWidth="1"/>
    <col min="41" max="41" width="10.125" style="258" hidden="1" customWidth="1"/>
    <col min="42" max="42" width="8.25" style="258" customWidth="1"/>
    <col min="43" max="43" width="8.375" style="258" customWidth="1"/>
    <col min="44" max="44" width="6.5" style="258" hidden="1" customWidth="1"/>
    <col min="45" max="45" width="8.125" style="258" customWidth="1"/>
    <col min="46" max="46" width="8.875" style="258" customWidth="1"/>
    <col min="47" max="47" width="8.5" style="258" customWidth="1"/>
    <col min="48" max="48" width="0.75" style="258" hidden="1" customWidth="1"/>
    <col min="49" max="49" width="8.875" style="258" customWidth="1"/>
    <col min="50" max="50" width="7.875" style="258" customWidth="1"/>
    <col min="51" max="51" width="9" style="258" customWidth="1"/>
    <col min="52" max="52" width="8" style="258" customWidth="1"/>
    <col min="53" max="53" width="7.875" style="258" customWidth="1"/>
    <col min="54" max="54" width="8" style="258" customWidth="1"/>
    <col min="55" max="55" width="7" style="258" customWidth="1"/>
    <col min="56" max="56" width="6.875" style="258" customWidth="1"/>
    <col min="57" max="57" width="9.125" style="258" customWidth="1"/>
    <col min="58" max="58" width="13.625" style="258" customWidth="1"/>
    <col min="59" max="59" width="10.75" style="258" customWidth="1"/>
    <col min="60" max="252" width="9" style="258"/>
    <col min="253" max="253" width="3.125" style="258" customWidth="1"/>
    <col min="254" max="254" width="21" style="258" customWidth="1"/>
    <col min="255" max="255" width="5.25" style="258" customWidth="1"/>
    <col min="256" max="258" width="0" style="258" hidden="1" customWidth="1"/>
    <col min="259" max="259" width="8.625" style="258" customWidth="1"/>
    <col min="260" max="261" width="7.25" style="258" customWidth="1"/>
    <col min="262" max="262" width="8" style="258" customWidth="1"/>
    <col min="263" max="263" width="7.125" style="258" customWidth="1"/>
    <col min="264" max="264" width="6.125" style="258" customWidth="1"/>
    <col min="265" max="265" width="12.625" style="258" customWidth="1"/>
    <col min="266" max="266" width="10.125" style="258" customWidth="1"/>
    <col min="267" max="267" width="8.875" style="258" customWidth="1"/>
    <col min="268" max="268" width="11.125" style="258" customWidth="1"/>
    <col min="269" max="270" width="10.125" style="258" customWidth="1"/>
    <col min="271" max="271" width="11.25" style="258" customWidth="1"/>
    <col min="272" max="272" width="11.5" style="258" customWidth="1"/>
    <col min="273" max="274" width="11" style="258" customWidth="1"/>
    <col min="275" max="275" width="12.875" style="258" customWidth="1"/>
    <col min="276" max="276" width="12.625" style="258" customWidth="1"/>
    <col min="277" max="278" width="14.125" style="258" customWidth="1"/>
    <col min="279" max="279" width="10.875" style="258" customWidth="1"/>
    <col min="280" max="282" width="0" style="258" hidden="1" customWidth="1"/>
    <col min="283" max="283" width="9.875" style="258" customWidth="1"/>
    <col min="284" max="284" width="15.75" style="258" customWidth="1"/>
    <col min="285" max="285" width="13.125" style="258" customWidth="1"/>
    <col min="286" max="286" width="11.375" style="258" customWidth="1"/>
    <col min="287" max="287" width="12.75" style="258" customWidth="1"/>
    <col min="288" max="288" width="6.875" style="258" customWidth="1"/>
    <col min="289" max="289" width="5.25" style="258" customWidth="1"/>
    <col min="290" max="290" width="6.625" style="258" customWidth="1"/>
    <col min="291" max="291" width="6.375" style="258" customWidth="1"/>
    <col min="292" max="292" width="9.75" style="258" customWidth="1"/>
    <col min="293" max="293" width="9.875" style="258" customWidth="1"/>
    <col min="294" max="294" width="0" style="258" hidden="1" customWidth="1"/>
    <col min="295" max="295" width="8.875" style="258" customWidth="1"/>
    <col min="296" max="296" width="7.875" style="258" customWidth="1"/>
    <col min="297" max="297" width="0" style="258" hidden="1" customWidth="1"/>
    <col min="298" max="298" width="8.25" style="258" customWidth="1"/>
    <col min="299" max="299" width="8.375" style="258" customWidth="1"/>
    <col min="300" max="300" width="0" style="258" hidden="1" customWidth="1"/>
    <col min="301" max="301" width="8.125" style="258" customWidth="1"/>
    <col min="302" max="302" width="8.875" style="258" customWidth="1"/>
    <col min="303" max="303" width="8.5" style="258" customWidth="1"/>
    <col min="304" max="304" width="0" style="258" hidden="1" customWidth="1"/>
    <col min="305" max="305" width="8.875" style="258" customWidth="1"/>
    <col min="306" max="306" width="7.875" style="258" customWidth="1"/>
    <col min="307" max="307" width="9" style="258" customWidth="1"/>
    <col min="308" max="308" width="8" style="258" customWidth="1"/>
    <col min="309" max="309" width="7.875" style="258" customWidth="1"/>
    <col min="310" max="310" width="8" style="258" customWidth="1"/>
    <col min="311" max="311" width="7" style="258" customWidth="1"/>
    <col min="312" max="312" width="6.875" style="258" customWidth="1"/>
    <col min="313" max="313" width="9.125" style="258" customWidth="1"/>
    <col min="314" max="314" width="13.625" style="258" customWidth="1"/>
    <col min="315" max="315" width="10.75" style="258" customWidth="1"/>
    <col min="316" max="508" width="9" style="258"/>
    <col min="509" max="509" width="3.125" style="258" customWidth="1"/>
    <col min="510" max="510" width="21" style="258" customWidth="1"/>
    <col min="511" max="511" width="5.25" style="258" customWidth="1"/>
    <col min="512" max="514" width="0" style="258" hidden="1" customWidth="1"/>
    <col min="515" max="515" width="8.625" style="258" customWidth="1"/>
    <col min="516" max="517" width="7.25" style="258" customWidth="1"/>
    <col min="518" max="518" width="8" style="258" customWidth="1"/>
    <col min="519" max="519" width="7.125" style="258" customWidth="1"/>
    <col min="520" max="520" width="6.125" style="258" customWidth="1"/>
    <col min="521" max="521" width="12.625" style="258" customWidth="1"/>
    <col min="522" max="522" width="10.125" style="258" customWidth="1"/>
    <col min="523" max="523" width="8.875" style="258" customWidth="1"/>
    <col min="524" max="524" width="11.125" style="258" customWidth="1"/>
    <col min="525" max="526" width="10.125" style="258" customWidth="1"/>
    <col min="527" max="527" width="11.25" style="258" customWidth="1"/>
    <col min="528" max="528" width="11.5" style="258" customWidth="1"/>
    <col min="529" max="530" width="11" style="258" customWidth="1"/>
    <col min="531" max="531" width="12.875" style="258" customWidth="1"/>
    <col min="532" max="532" width="12.625" style="258" customWidth="1"/>
    <col min="533" max="534" width="14.125" style="258" customWidth="1"/>
    <col min="535" max="535" width="10.875" style="258" customWidth="1"/>
    <col min="536" max="538" width="0" style="258" hidden="1" customWidth="1"/>
    <col min="539" max="539" width="9.875" style="258" customWidth="1"/>
    <col min="540" max="540" width="15.75" style="258" customWidth="1"/>
    <col min="541" max="541" width="13.125" style="258" customWidth="1"/>
    <col min="542" max="542" width="11.375" style="258" customWidth="1"/>
    <col min="543" max="543" width="12.75" style="258" customWidth="1"/>
    <col min="544" max="544" width="6.875" style="258" customWidth="1"/>
    <col min="545" max="545" width="5.25" style="258" customWidth="1"/>
    <col min="546" max="546" width="6.625" style="258" customWidth="1"/>
    <col min="547" max="547" width="6.375" style="258" customWidth="1"/>
    <col min="548" max="548" width="9.75" style="258" customWidth="1"/>
    <col min="549" max="549" width="9.875" style="258" customWidth="1"/>
    <col min="550" max="550" width="0" style="258" hidden="1" customWidth="1"/>
    <col min="551" max="551" width="8.875" style="258" customWidth="1"/>
    <col min="552" max="552" width="7.875" style="258" customWidth="1"/>
    <col min="553" max="553" width="0" style="258" hidden="1" customWidth="1"/>
    <col min="554" max="554" width="8.25" style="258" customWidth="1"/>
    <col min="555" max="555" width="8.375" style="258" customWidth="1"/>
    <col min="556" max="556" width="0" style="258" hidden="1" customWidth="1"/>
    <col min="557" max="557" width="8.125" style="258" customWidth="1"/>
    <col min="558" max="558" width="8.875" style="258" customWidth="1"/>
    <col min="559" max="559" width="8.5" style="258" customWidth="1"/>
    <col min="560" max="560" width="0" style="258" hidden="1" customWidth="1"/>
    <col min="561" max="561" width="8.875" style="258" customWidth="1"/>
    <col min="562" max="562" width="7.875" style="258" customWidth="1"/>
    <col min="563" max="563" width="9" style="258" customWidth="1"/>
    <col min="564" max="564" width="8" style="258" customWidth="1"/>
    <col min="565" max="565" width="7.875" style="258" customWidth="1"/>
    <col min="566" max="566" width="8" style="258" customWidth="1"/>
    <col min="567" max="567" width="7" style="258" customWidth="1"/>
    <col min="568" max="568" width="6.875" style="258" customWidth="1"/>
    <col min="569" max="569" width="9.125" style="258" customWidth="1"/>
    <col min="570" max="570" width="13.625" style="258" customWidth="1"/>
    <col min="571" max="571" width="10.75" style="258" customWidth="1"/>
    <col min="572" max="764" width="9" style="258"/>
    <col min="765" max="765" width="3.125" style="258" customWidth="1"/>
    <col min="766" max="766" width="21" style="258" customWidth="1"/>
    <col min="767" max="767" width="5.25" style="258" customWidth="1"/>
    <col min="768" max="770" width="0" style="258" hidden="1" customWidth="1"/>
    <col min="771" max="771" width="8.625" style="258" customWidth="1"/>
    <col min="772" max="773" width="7.25" style="258" customWidth="1"/>
    <col min="774" max="774" width="8" style="258" customWidth="1"/>
    <col min="775" max="775" width="7.125" style="258" customWidth="1"/>
    <col min="776" max="776" width="6.125" style="258" customWidth="1"/>
    <col min="777" max="777" width="12.625" style="258" customWidth="1"/>
    <col min="778" max="778" width="10.125" style="258" customWidth="1"/>
    <col min="779" max="779" width="8.875" style="258" customWidth="1"/>
    <col min="780" max="780" width="11.125" style="258" customWidth="1"/>
    <col min="781" max="782" width="10.125" style="258" customWidth="1"/>
    <col min="783" max="783" width="11.25" style="258" customWidth="1"/>
    <col min="784" max="784" width="11.5" style="258" customWidth="1"/>
    <col min="785" max="786" width="11" style="258" customWidth="1"/>
    <col min="787" max="787" width="12.875" style="258" customWidth="1"/>
    <col min="788" max="788" width="12.625" style="258" customWidth="1"/>
    <col min="789" max="790" width="14.125" style="258" customWidth="1"/>
    <col min="791" max="791" width="10.875" style="258" customWidth="1"/>
    <col min="792" max="794" width="0" style="258" hidden="1" customWidth="1"/>
    <col min="795" max="795" width="9.875" style="258" customWidth="1"/>
    <col min="796" max="796" width="15.75" style="258" customWidth="1"/>
    <col min="797" max="797" width="13.125" style="258" customWidth="1"/>
    <col min="798" max="798" width="11.375" style="258" customWidth="1"/>
    <col min="799" max="799" width="12.75" style="258" customWidth="1"/>
    <col min="800" max="800" width="6.875" style="258" customWidth="1"/>
    <col min="801" max="801" width="5.25" style="258" customWidth="1"/>
    <col min="802" max="802" width="6.625" style="258" customWidth="1"/>
    <col min="803" max="803" width="6.375" style="258" customWidth="1"/>
    <col min="804" max="804" width="9.75" style="258" customWidth="1"/>
    <col min="805" max="805" width="9.875" style="258" customWidth="1"/>
    <col min="806" max="806" width="0" style="258" hidden="1" customWidth="1"/>
    <col min="807" max="807" width="8.875" style="258" customWidth="1"/>
    <col min="808" max="808" width="7.875" style="258" customWidth="1"/>
    <col min="809" max="809" width="0" style="258" hidden="1" customWidth="1"/>
    <col min="810" max="810" width="8.25" style="258" customWidth="1"/>
    <col min="811" max="811" width="8.375" style="258" customWidth="1"/>
    <col min="812" max="812" width="0" style="258" hidden="1" customWidth="1"/>
    <col min="813" max="813" width="8.125" style="258" customWidth="1"/>
    <col min="814" max="814" width="8.875" style="258" customWidth="1"/>
    <col min="815" max="815" width="8.5" style="258" customWidth="1"/>
    <col min="816" max="816" width="0" style="258" hidden="1" customWidth="1"/>
    <col min="817" max="817" width="8.875" style="258" customWidth="1"/>
    <col min="818" max="818" width="7.875" style="258" customWidth="1"/>
    <col min="819" max="819" width="9" style="258" customWidth="1"/>
    <col min="820" max="820" width="8" style="258" customWidth="1"/>
    <col min="821" max="821" width="7.875" style="258" customWidth="1"/>
    <col min="822" max="822" width="8" style="258" customWidth="1"/>
    <col min="823" max="823" width="7" style="258" customWidth="1"/>
    <col min="824" max="824" width="6.875" style="258" customWidth="1"/>
    <col min="825" max="825" width="9.125" style="258" customWidth="1"/>
    <col min="826" max="826" width="13.625" style="258" customWidth="1"/>
    <col min="827" max="827" width="10.75" style="258" customWidth="1"/>
    <col min="828" max="1020" width="9" style="258"/>
    <col min="1021" max="1021" width="3.125" style="258" customWidth="1"/>
    <col min="1022" max="1022" width="21" style="258" customWidth="1"/>
    <col min="1023" max="1023" width="5.25" style="258" customWidth="1"/>
    <col min="1024" max="1026" width="0" style="258" hidden="1" customWidth="1"/>
    <col min="1027" max="1027" width="8.625" style="258" customWidth="1"/>
    <col min="1028" max="1029" width="7.25" style="258" customWidth="1"/>
    <col min="1030" max="1030" width="8" style="258" customWidth="1"/>
    <col min="1031" max="1031" width="7.125" style="258" customWidth="1"/>
    <col min="1032" max="1032" width="6.125" style="258" customWidth="1"/>
    <col min="1033" max="1033" width="12.625" style="258" customWidth="1"/>
    <col min="1034" max="1034" width="10.125" style="258" customWidth="1"/>
    <col min="1035" max="1035" width="8.875" style="258" customWidth="1"/>
    <col min="1036" max="1036" width="11.125" style="258" customWidth="1"/>
    <col min="1037" max="1038" width="10.125" style="258" customWidth="1"/>
    <col min="1039" max="1039" width="11.25" style="258" customWidth="1"/>
    <col min="1040" max="1040" width="11.5" style="258" customWidth="1"/>
    <col min="1041" max="1042" width="11" style="258" customWidth="1"/>
    <col min="1043" max="1043" width="12.875" style="258" customWidth="1"/>
    <col min="1044" max="1044" width="12.625" style="258" customWidth="1"/>
    <col min="1045" max="1046" width="14.125" style="258" customWidth="1"/>
    <col min="1047" max="1047" width="10.875" style="258" customWidth="1"/>
    <col min="1048" max="1050" width="0" style="258" hidden="1" customWidth="1"/>
    <col min="1051" max="1051" width="9.875" style="258" customWidth="1"/>
    <col min="1052" max="1052" width="15.75" style="258" customWidth="1"/>
    <col min="1053" max="1053" width="13.125" style="258" customWidth="1"/>
    <col min="1054" max="1054" width="11.375" style="258" customWidth="1"/>
    <col min="1055" max="1055" width="12.75" style="258" customWidth="1"/>
    <col min="1056" max="1056" width="6.875" style="258" customWidth="1"/>
    <col min="1057" max="1057" width="5.25" style="258" customWidth="1"/>
    <col min="1058" max="1058" width="6.625" style="258" customWidth="1"/>
    <col min="1059" max="1059" width="6.375" style="258" customWidth="1"/>
    <col min="1060" max="1060" width="9.75" style="258" customWidth="1"/>
    <col min="1061" max="1061" width="9.875" style="258" customWidth="1"/>
    <col min="1062" max="1062" width="0" style="258" hidden="1" customWidth="1"/>
    <col min="1063" max="1063" width="8.875" style="258" customWidth="1"/>
    <col min="1064" max="1064" width="7.875" style="258" customWidth="1"/>
    <col min="1065" max="1065" width="0" style="258" hidden="1" customWidth="1"/>
    <col min="1066" max="1066" width="8.25" style="258" customWidth="1"/>
    <col min="1067" max="1067" width="8.375" style="258" customWidth="1"/>
    <col min="1068" max="1068" width="0" style="258" hidden="1" customWidth="1"/>
    <col min="1069" max="1069" width="8.125" style="258" customWidth="1"/>
    <col min="1070" max="1070" width="8.875" style="258" customWidth="1"/>
    <col min="1071" max="1071" width="8.5" style="258" customWidth="1"/>
    <col min="1072" max="1072" width="0" style="258" hidden="1" customWidth="1"/>
    <col min="1073" max="1073" width="8.875" style="258" customWidth="1"/>
    <col min="1074" max="1074" width="7.875" style="258" customWidth="1"/>
    <col min="1075" max="1075" width="9" style="258" customWidth="1"/>
    <col min="1076" max="1076" width="8" style="258" customWidth="1"/>
    <col min="1077" max="1077" width="7.875" style="258" customWidth="1"/>
    <col min="1078" max="1078" width="8" style="258" customWidth="1"/>
    <col min="1079" max="1079" width="7" style="258" customWidth="1"/>
    <col min="1080" max="1080" width="6.875" style="258" customWidth="1"/>
    <col min="1081" max="1081" width="9.125" style="258" customWidth="1"/>
    <col min="1082" max="1082" width="13.625" style="258" customWidth="1"/>
    <col min="1083" max="1083" width="10.75" style="258" customWidth="1"/>
    <col min="1084" max="1276" width="9" style="258"/>
    <col min="1277" max="1277" width="3.125" style="258" customWidth="1"/>
    <col min="1278" max="1278" width="21" style="258" customWidth="1"/>
    <col min="1279" max="1279" width="5.25" style="258" customWidth="1"/>
    <col min="1280" max="1282" width="0" style="258" hidden="1" customWidth="1"/>
    <col min="1283" max="1283" width="8.625" style="258" customWidth="1"/>
    <col min="1284" max="1285" width="7.25" style="258" customWidth="1"/>
    <col min="1286" max="1286" width="8" style="258" customWidth="1"/>
    <col min="1287" max="1287" width="7.125" style="258" customWidth="1"/>
    <col min="1288" max="1288" width="6.125" style="258" customWidth="1"/>
    <col min="1289" max="1289" width="12.625" style="258" customWidth="1"/>
    <col min="1290" max="1290" width="10.125" style="258" customWidth="1"/>
    <col min="1291" max="1291" width="8.875" style="258" customWidth="1"/>
    <col min="1292" max="1292" width="11.125" style="258" customWidth="1"/>
    <col min="1293" max="1294" width="10.125" style="258" customWidth="1"/>
    <col min="1295" max="1295" width="11.25" style="258" customWidth="1"/>
    <col min="1296" max="1296" width="11.5" style="258" customWidth="1"/>
    <col min="1297" max="1298" width="11" style="258" customWidth="1"/>
    <col min="1299" max="1299" width="12.875" style="258" customWidth="1"/>
    <col min="1300" max="1300" width="12.625" style="258" customWidth="1"/>
    <col min="1301" max="1302" width="14.125" style="258" customWidth="1"/>
    <col min="1303" max="1303" width="10.875" style="258" customWidth="1"/>
    <col min="1304" max="1306" width="0" style="258" hidden="1" customWidth="1"/>
    <col min="1307" max="1307" width="9.875" style="258" customWidth="1"/>
    <col min="1308" max="1308" width="15.75" style="258" customWidth="1"/>
    <col min="1309" max="1309" width="13.125" style="258" customWidth="1"/>
    <col min="1310" max="1310" width="11.375" style="258" customWidth="1"/>
    <col min="1311" max="1311" width="12.75" style="258" customWidth="1"/>
    <col min="1312" max="1312" width="6.875" style="258" customWidth="1"/>
    <col min="1313" max="1313" width="5.25" style="258" customWidth="1"/>
    <col min="1314" max="1314" width="6.625" style="258" customWidth="1"/>
    <col min="1315" max="1315" width="6.375" style="258" customWidth="1"/>
    <col min="1316" max="1316" width="9.75" style="258" customWidth="1"/>
    <col min="1317" max="1317" width="9.875" style="258" customWidth="1"/>
    <col min="1318" max="1318" width="0" style="258" hidden="1" customWidth="1"/>
    <col min="1319" max="1319" width="8.875" style="258" customWidth="1"/>
    <col min="1320" max="1320" width="7.875" style="258" customWidth="1"/>
    <col min="1321" max="1321" width="0" style="258" hidden="1" customWidth="1"/>
    <col min="1322" max="1322" width="8.25" style="258" customWidth="1"/>
    <col min="1323" max="1323" width="8.375" style="258" customWidth="1"/>
    <col min="1324" max="1324" width="0" style="258" hidden="1" customWidth="1"/>
    <col min="1325" max="1325" width="8.125" style="258" customWidth="1"/>
    <col min="1326" max="1326" width="8.875" style="258" customWidth="1"/>
    <col min="1327" max="1327" width="8.5" style="258" customWidth="1"/>
    <col min="1328" max="1328" width="0" style="258" hidden="1" customWidth="1"/>
    <col min="1329" max="1329" width="8.875" style="258" customWidth="1"/>
    <col min="1330" max="1330" width="7.875" style="258" customWidth="1"/>
    <col min="1331" max="1331" width="9" style="258" customWidth="1"/>
    <col min="1332" max="1332" width="8" style="258" customWidth="1"/>
    <col min="1333" max="1333" width="7.875" style="258" customWidth="1"/>
    <col min="1334" max="1334" width="8" style="258" customWidth="1"/>
    <col min="1335" max="1335" width="7" style="258" customWidth="1"/>
    <col min="1336" max="1336" width="6.875" style="258" customWidth="1"/>
    <col min="1337" max="1337" width="9.125" style="258" customWidth="1"/>
    <col min="1338" max="1338" width="13.625" style="258" customWidth="1"/>
    <col min="1339" max="1339" width="10.75" style="258" customWidth="1"/>
    <col min="1340" max="1532" width="9" style="258"/>
    <col min="1533" max="1533" width="3.125" style="258" customWidth="1"/>
    <col min="1534" max="1534" width="21" style="258" customWidth="1"/>
    <col min="1535" max="1535" width="5.25" style="258" customWidth="1"/>
    <col min="1536" max="1538" width="0" style="258" hidden="1" customWidth="1"/>
    <col min="1539" max="1539" width="8.625" style="258" customWidth="1"/>
    <col min="1540" max="1541" width="7.25" style="258" customWidth="1"/>
    <col min="1542" max="1542" width="8" style="258" customWidth="1"/>
    <col min="1543" max="1543" width="7.125" style="258" customWidth="1"/>
    <col min="1544" max="1544" width="6.125" style="258" customWidth="1"/>
    <col min="1545" max="1545" width="12.625" style="258" customWidth="1"/>
    <col min="1546" max="1546" width="10.125" style="258" customWidth="1"/>
    <col min="1547" max="1547" width="8.875" style="258" customWidth="1"/>
    <col min="1548" max="1548" width="11.125" style="258" customWidth="1"/>
    <col min="1549" max="1550" width="10.125" style="258" customWidth="1"/>
    <col min="1551" max="1551" width="11.25" style="258" customWidth="1"/>
    <col min="1552" max="1552" width="11.5" style="258" customWidth="1"/>
    <col min="1553" max="1554" width="11" style="258" customWidth="1"/>
    <col min="1555" max="1555" width="12.875" style="258" customWidth="1"/>
    <col min="1556" max="1556" width="12.625" style="258" customWidth="1"/>
    <col min="1557" max="1558" width="14.125" style="258" customWidth="1"/>
    <col min="1559" max="1559" width="10.875" style="258" customWidth="1"/>
    <col min="1560" max="1562" width="0" style="258" hidden="1" customWidth="1"/>
    <col min="1563" max="1563" width="9.875" style="258" customWidth="1"/>
    <col min="1564" max="1564" width="15.75" style="258" customWidth="1"/>
    <col min="1565" max="1565" width="13.125" style="258" customWidth="1"/>
    <col min="1566" max="1566" width="11.375" style="258" customWidth="1"/>
    <col min="1567" max="1567" width="12.75" style="258" customWidth="1"/>
    <col min="1568" max="1568" width="6.875" style="258" customWidth="1"/>
    <col min="1569" max="1569" width="5.25" style="258" customWidth="1"/>
    <col min="1570" max="1570" width="6.625" style="258" customWidth="1"/>
    <col min="1571" max="1571" width="6.375" style="258" customWidth="1"/>
    <col min="1572" max="1572" width="9.75" style="258" customWidth="1"/>
    <col min="1573" max="1573" width="9.875" style="258" customWidth="1"/>
    <col min="1574" max="1574" width="0" style="258" hidden="1" customWidth="1"/>
    <col min="1575" max="1575" width="8.875" style="258" customWidth="1"/>
    <col min="1576" max="1576" width="7.875" style="258" customWidth="1"/>
    <col min="1577" max="1577" width="0" style="258" hidden="1" customWidth="1"/>
    <col min="1578" max="1578" width="8.25" style="258" customWidth="1"/>
    <col min="1579" max="1579" width="8.375" style="258" customWidth="1"/>
    <col min="1580" max="1580" width="0" style="258" hidden="1" customWidth="1"/>
    <col min="1581" max="1581" width="8.125" style="258" customWidth="1"/>
    <col min="1582" max="1582" width="8.875" style="258" customWidth="1"/>
    <col min="1583" max="1583" width="8.5" style="258" customWidth="1"/>
    <col min="1584" max="1584" width="0" style="258" hidden="1" customWidth="1"/>
    <col min="1585" max="1585" width="8.875" style="258" customWidth="1"/>
    <col min="1586" max="1586" width="7.875" style="258" customWidth="1"/>
    <col min="1587" max="1587" width="9" style="258" customWidth="1"/>
    <col min="1588" max="1588" width="8" style="258" customWidth="1"/>
    <col min="1589" max="1589" width="7.875" style="258" customWidth="1"/>
    <col min="1590" max="1590" width="8" style="258" customWidth="1"/>
    <col min="1591" max="1591" width="7" style="258" customWidth="1"/>
    <col min="1592" max="1592" width="6.875" style="258" customWidth="1"/>
    <col min="1593" max="1593" width="9.125" style="258" customWidth="1"/>
    <col min="1594" max="1594" width="13.625" style="258" customWidth="1"/>
    <col min="1595" max="1595" width="10.75" style="258" customWidth="1"/>
    <col min="1596" max="1788" width="9" style="258"/>
    <col min="1789" max="1789" width="3.125" style="258" customWidth="1"/>
    <col min="1790" max="1790" width="21" style="258" customWidth="1"/>
    <col min="1791" max="1791" width="5.25" style="258" customWidth="1"/>
    <col min="1792" max="1794" width="0" style="258" hidden="1" customWidth="1"/>
    <col min="1795" max="1795" width="8.625" style="258" customWidth="1"/>
    <col min="1796" max="1797" width="7.25" style="258" customWidth="1"/>
    <col min="1798" max="1798" width="8" style="258" customWidth="1"/>
    <col min="1799" max="1799" width="7.125" style="258" customWidth="1"/>
    <col min="1800" max="1800" width="6.125" style="258" customWidth="1"/>
    <col min="1801" max="1801" width="12.625" style="258" customWidth="1"/>
    <col min="1802" max="1802" width="10.125" style="258" customWidth="1"/>
    <col min="1803" max="1803" width="8.875" style="258" customWidth="1"/>
    <col min="1804" max="1804" width="11.125" style="258" customWidth="1"/>
    <col min="1805" max="1806" width="10.125" style="258" customWidth="1"/>
    <col min="1807" max="1807" width="11.25" style="258" customWidth="1"/>
    <col min="1808" max="1808" width="11.5" style="258" customWidth="1"/>
    <col min="1809" max="1810" width="11" style="258" customWidth="1"/>
    <col min="1811" max="1811" width="12.875" style="258" customWidth="1"/>
    <col min="1812" max="1812" width="12.625" style="258" customWidth="1"/>
    <col min="1813" max="1814" width="14.125" style="258" customWidth="1"/>
    <col min="1815" max="1815" width="10.875" style="258" customWidth="1"/>
    <col min="1816" max="1818" width="0" style="258" hidden="1" customWidth="1"/>
    <col min="1819" max="1819" width="9.875" style="258" customWidth="1"/>
    <col min="1820" max="1820" width="15.75" style="258" customWidth="1"/>
    <col min="1821" max="1821" width="13.125" style="258" customWidth="1"/>
    <col min="1822" max="1822" width="11.375" style="258" customWidth="1"/>
    <col min="1823" max="1823" width="12.75" style="258" customWidth="1"/>
    <col min="1824" max="1824" width="6.875" style="258" customWidth="1"/>
    <col min="1825" max="1825" width="5.25" style="258" customWidth="1"/>
    <col min="1826" max="1826" width="6.625" style="258" customWidth="1"/>
    <col min="1827" max="1827" width="6.375" style="258" customWidth="1"/>
    <col min="1828" max="1828" width="9.75" style="258" customWidth="1"/>
    <col min="1829" max="1829" width="9.875" style="258" customWidth="1"/>
    <col min="1830" max="1830" width="0" style="258" hidden="1" customWidth="1"/>
    <col min="1831" max="1831" width="8.875" style="258" customWidth="1"/>
    <col min="1832" max="1832" width="7.875" style="258" customWidth="1"/>
    <col min="1833" max="1833" width="0" style="258" hidden="1" customWidth="1"/>
    <col min="1834" max="1834" width="8.25" style="258" customWidth="1"/>
    <col min="1835" max="1835" width="8.375" style="258" customWidth="1"/>
    <col min="1836" max="1836" width="0" style="258" hidden="1" customWidth="1"/>
    <col min="1837" max="1837" width="8.125" style="258" customWidth="1"/>
    <col min="1838" max="1838" width="8.875" style="258" customWidth="1"/>
    <col min="1839" max="1839" width="8.5" style="258" customWidth="1"/>
    <col min="1840" max="1840" width="0" style="258" hidden="1" customWidth="1"/>
    <col min="1841" max="1841" width="8.875" style="258" customWidth="1"/>
    <col min="1842" max="1842" width="7.875" style="258" customWidth="1"/>
    <col min="1843" max="1843" width="9" style="258" customWidth="1"/>
    <col min="1844" max="1844" width="8" style="258" customWidth="1"/>
    <col min="1845" max="1845" width="7.875" style="258" customWidth="1"/>
    <col min="1846" max="1846" width="8" style="258" customWidth="1"/>
    <col min="1847" max="1847" width="7" style="258" customWidth="1"/>
    <col min="1848" max="1848" width="6.875" style="258" customWidth="1"/>
    <col min="1849" max="1849" width="9.125" style="258" customWidth="1"/>
    <col min="1850" max="1850" width="13.625" style="258" customWidth="1"/>
    <col min="1851" max="1851" width="10.75" style="258" customWidth="1"/>
    <col min="1852" max="2044" width="9" style="258"/>
    <col min="2045" max="2045" width="3.125" style="258" customWidth="1"/>
    <col min="2046" max="2046" width="21" style="258" customWidth="1"/>
    <col min="2047" max="2047" width="5.25" style="258" customWidth="1"/>
    <col min="2048" max="2050" width="0" style="258" hidden="1" customWidth="1"/>
    <col min="2051" max="2051" width="8.625" style="258" customWidth="1"/>
    <col min="2052" max="2053" width="7.25" style="258" customWidth="1"/>
    <col min="2054" max="2054" width="8" style="258" customWidth="1"/>
    <col min="2055" max="2055" width="7.125" style="258" customWidth="1"/>
    <col min="2056" max="2056" width="6.125" style="258" customWidth="1"/>
    <col min="2057" max="2057" width="12.625" style="258" customWidth="1"/>
    <col min="2058" max="2058" width="10.125" style="258" customWidth="1"/>
    <col min="2059" max="2059" width="8.875" style="258" customWidth="1"/>
    <col min="2060" max="2060" width="11.125" style="258" customWidth="1"/>
    <col min="2061" max="2062" width="10.125" style="258" customWidth="1"/>
    <col min="2063" max="2063" width="11.25" style="258" customWidth="1"/>
    <col min="2064" max="2064" width="11.5" style="258" customWidth="1"/>
    <col min="2065" max="2066" width="11" style="258" customWidth="1"/>
    <col min="2067" max="2067" width="12.875" style="258" customWidth="1"/>
    <col min="2068" max="2068" width="12.625" style="258" customWidth="1"/>
    <col min="2069" max="2070" width="14.125" style="258" customWidth="1"/>
    <col min="2071" max="2071" width="10.875" style="258" customWidth="1"/>
    <col min="2072" max="2074" width="0" style="258" hidden="1" customWidth="1"/>
    <col min="2075" max="2075" width="9.875" style="258" customWidth="1"/>
    <col min="2076" max="2076" width="15.75" style="258" customWidth="1"/>
    <col min="2077" max="2077" width="13.125" style="258" customWidth="1"/>
    <col min="2078" max="2078" width="11.375" style="258" customWidth="1"/>
    <col min="2079" max="2079" width="12.75" style="258" customWidth="1"/>
    <col min="2080" max="2080" width="6.875" style="258" customWidth="1"/>
    <col min="2081" max="2081" width="5.25" style="258" customWidth="1"/>
    <col min="2082" max="2082" width="6.625" style="258" customWidth="1"/>
    <col min="2083" max="2083" width="6.375" style="258" customWidth="1"/>
    <col min="2084" max="2084" width="9.75" style="258" customWidth="1"/>
    <col min="2085" max="2085" width="9.875" style="258" customWidth="1"/>
    <col min="2086" max="2086" width="0" style="258" hidden="1" customWidth="1"/>
    <col min="2087" max="2087" width="8.875" style="258" customWidth="1"/>
    <col min="2088" max="2088" width="7.875" style="258" customWidth="1"/>
    <col min="2089" max="2089" width="0" style="258" hidden="1" customWidth="1"/>
    <col min="2090" max="2090" width="8.25" style="258" customWidth="1"/>
    <col min="2091" max="2091" width="8.375" style="258" customWidth="1"/>
    <col min="2092" max="2092" width="0" style="258" hidden="1" customWidth="1"/>
    <col min="2093" max="2093" width="8.125" style="258" customWidth="1"/>
    <col min="2094" max="2094" width="8.875" style="258" customWidth="1"/>
    <col min="2095" max="2095" width="8.5" style="258" customWidth="1"/>
    <col min="2096" max="2096" width="0" style="258" hidden="1" customWidth="1"/>
    <col min="2097" max="2097" width="8.875" style="258" customWidth="1"/>
    <col min="2098" max="2098" width="7.875" style="258" customWidth="1"/>
    <col min="2099" max="2099" width="9" style="258" customWidth="1"/>
    <col min="2100" max="2100" width="8" style="258" customWidth="1"/>
    <col min="2101" max="2101" width="7.875" style="258" customWidth="1"/>
    <col min="2102" max="2102" width="8" style="258" customWidth="1"/>
    <col min="2103" max="2103" width="7" style="258" customWidth="1"/>
    <col min="2104" max="2104" width="6.875" style="258" customWidth="1"/>
    <col min="2105" max="2105" width="9.125" style="258" customWidth="1"/>
    <col min="2106" max="2106" width="13.625" style="258" customWidth="1"/>
    <col min="2107" max="2107" width="10.75" style="258" customWidth="1"/>
    <col min="2108" max="2300" width="9" style="258"/>
    <col min="2301" max="2301" width="3.125" style="258" customWidth="1"/>
    <col min="2302" max="2302" width="21" style="258" customWidth="1"/>
    <col min="2303" max="2303" width="5.25" style="258" customWidth="1"/>
    <col min="2304" max="2306" width="0" style="258" hidden="1" customWidth="1"/>
    <col min="2307" max="2307" width="8.625" style="258" customWidth="1"/>
    <col min="2308" max="2309" width="7.25" style="258" customWidth="1"/>
    <col min="2310" max="2310" width="8" style="258" customWidth="1"/>
    <col min="2311" max="2311" width="7.125" style="258" customWidth="1"/>
    <col min="2312" max="2312" width="6.125" style="258" customWidth="1"/>
    <col min="2313" max="2313" width="12.625" style="258" customWidth="1"/>
    <col min="2314" max="2314" width="10.125" style="258" customWidth="1"/>
    <col min="2315" max="2315" width="8.875" style="258" customWidth="1"/>
    <col min="2316" max="2316" width="11.125" style="258" customWidth="1"/>
    <col min="2317" max="2318" width="10.125" style="258" customWidth="1"/>
    <col min="2319" max="2319" width="11.25" style="258" customWidth="1"/>
    <col min="2320" max="2320" width="11.5" style="258" customWidth="1"/>
    <col min="2321" max="2322" width="11" style="258" customWidth="1"/>
    <col min="2323" max="2323" width="12.875" style="258" customWidth="1"/>
    <col min="2324" max="2324" width="12.625" style="258" customWidth="1"/>
    <col min="2325" max="2326" width="14.125" style="258" customWidth="1"/>
    <col min="2327" max="2327" width="10.875" style="258" customWidth="1"/>
    <col min="2328" max="2330" width="0" style="258" hidden="1" customWidth="1"/>
    <col min="2331" max="2331" width="9.875" style="258" customWidth="1"/>
    <col min="2332" max="2332" width="15.75" style="258" customWidth="1"/>
    <col min="2333" max="2333" width="13.125" style="258" customWidth="1"/>
    <col min="2334" max="2334" width="11.375" style="258" customWidth="1"/>
    <col min="2335" max="2335" width="12.75" style="258" customWidth="1"/>
    <col min="2336" max="2336" width="6.875" style="258" customWidth="1"/>
    <col min="2337" max="2337" width="5.25" style="258" customWidth="1"/>
    <col min="2338" max="2338" width="6.625" style="258" customWidth="1"/>
    <col min="2339" max="2339" width="6.375" style="258" customWidth="1"/>
    <col min="2340" max="2340" width="9.75" style="258" customWidth="1"/>
    <col min="2341" max="2341" width="9.875" style="258" customWidth="1"/>
    <col min="2342" max="2342" width="0" style="258" hidden="1" customWidth="1"/>
    <col min="2343" max="2343" width="8.875" style="258" customWidth="1"/>
    <col min="2344" max="2344" width="7.875" style="258" customWidth="1"/>
    <col min="2345" max="2345" width="0" style="258" hidden="1" customWidth="1"/>
    <col min="2346" max="2346" width="8.25" style="258" customWidth="1"/>
    <col min="2347" max="2347" width="8.375" style="258" customWidth="1"/>
    <col min="2348" max="2348" width="0" style="258" hidden="1" customWidth="1"/>
    <col min="2349" max="2349" width="8.125" style="258" customWidth="1"/>
    <col min="2350" max="2350" width="8.875" style="258" customWidth="1"/>
    <col min="2351" max="2351" width="8.5" style="258" customWidth="1"/>
    <col min="2352" max="2352" width="0" style="258" hidden="1" customWidth="1"/>
    <col min="2353" max="2353" width="8.875" style="258" customWidth="1"/>
    <col min="2354" max="2354" width="7.875" style="258" customWidth="1"/>
    <col min="2355" max="2355" width="9" style="258" customWidth="1"/>
    <col min="2356" max="2356" width="8" style="258" customWidth="1"/>
    <col min="2357" max="2357" width="7.875" style="258" customWidth="1"/>
    <col min="2358" max="2358" width="8" style="258" customWidth="1"/>
    <col min="2359" max="2359" width="7" style="258" customWidth="1"/>
    <col min="2360" max="2360" width="6.875" style="258" customWidth="1"/>
    <col min="2361" max="2361" width="9.125" style="258" customWidth="1"/>
    <col min="2362" max="2362" width="13.625" style="258" customWidth="1"/>
    <col min="2363" max="2363" width="10.75" style="258" customWidth="1"/>
    <col min="2364" max="2556" width="9" style="258"/>
    <col min="2557" max="2557" width="3.125" style="258" customWidth="1"/>
    <col min="2558" max="2558" width="21" style="258" customWidth="1"/>
    <col min="2559" max="2559" width="5.25" style="258" customWidth="1"/>
    <col min="2560" max="2562" width="0" style="258" hidden="1" customWidth="1"/>
    <col min="2563" max="2563" width="8.625" style="258" customWidth="1"/>
    <col min="2564" max="2565" width="7.25" style="258" customWidth="1"/>
    <col min="2566" max="2566" width="8" style="258" customWidth="1"/>
    <col min="2567" max="2567" width="7.125" style="258" customWidth="1"/>
    <col min="2568" max="2568" width="6.125" style="258" customWidth="1"/>
    <col min="2569" max="2569" width="12.625" style="258" customWidth="1"/>
    <col min="2570" max="2570" width="10.125" style="258" customWidth="1"/>
    <col min="2571" max="2571" width="8.875" style="258" customWidth="1"/>
    <col min="2572" max="2572" width="11.125" style="258" customWidth="1"/>
    <col min="2573" max="2574" width="10.125" style="258" customWidth="1"/>
    <col min="2575" max="2575" width="11.25" style="258" customWidth="1"/>
    <col min="2576" max="2576" width="11.5" style="258" customWidth="1"/>
    <col min="2577" max="2578" width="11" style="258" customWidth="1"/>
    <col min="2579" max="2579" width="12.875" style="258" customWidth="1"/>
    <col min="2580" max="2580" width="12.625" style="258" customWidth="1"/>
    <col min="2581" max="2582" width="14.125" style="258" customWidth="1"/>
    <col min="2583" max="2583" width="10.875" style="258" customWidth="1"/>
    <col min="2584" max="2586" width="0" style="258" hidden="1" customWidth="1"/>
    <col min="2587" max="2587" width="9.875" style="258" customWidth="1"/>
    <col min="2588" max="2588" width="15.75" style="258" customWidth="1"/>
    <col min="2589" max="2589" width="13.125" style="258" customWidth="1"/>
    <col min="2590" max="2590" width="11.375" style="258" customWidth="1"/>
    <col min="2591" max="2591" width="12.75" style="258" customWidth="1"/>
    <col min="2592" max="2592" width="6.875" style="258" customWidth="1"/>
    <col min="2593" max="2593" width="5.25" style="258" customWidth="1"/>
    <col min="2594" max="2594" width="6.625" style="258" customWidth="1"/>
    <col min="2595" max="2595" width="6.375" style="258" customWidth="1"/>
    <col min="2596" max="2596" width="9.75" style="258" customWidth="1"/>
    <col min="2597" max="2597" width="9.875" style="258" customWidth="1"/>
    <col min="2598" max="2598" width="0" style="258" hidden="1" customWidth="1"/>
    <col min="2599" max="2599" width="8.875" style="258" customWidth="1"/>
    <col min="2600" max="2600" width="7.875" style="258" customWidth="1"/>
    <col min="2601" max="2601" width="0" style="258" hidden="1" customWidth="1"/>
    <col min="2602" max="2602" width="8.25" style="258" customWidth="1"/>
    <col min="2603" max="2603" width="8.375" style="258" customWidth="1"/>
    <col min="2604" max="2604" width="0" style="258" hidden="1" customWidth="1"/>
    <col min="2605" max="2605" width="8.125" style="258" customWidth="1"/>
    <col min="2606" max="2606" width="8.875" style="258" customWidth="1"/>
    <col min="2607" max="2607" width="8.5" style="258" customWidth="1"/>
    <col min="2608" max="2608" width="0" style="258" hidden="1" customWidth="1"/>
    <col min="2609" max="2609" width="8.875" style="258" customWidth="1"/>
    <col min="2610" max="2610" width="7.875" style="258" customWidth="1"/>
    <col min="2611" max="2611" width="9" style="258" customWidth="1"/>
    <col min="2612" max="2612" width="8" style="258" customWidth="1"/>
    <col min="2613" max="2613" width="7.875" style="258" customWidth="1"/>
    <col min="2614" max="2614" width="8" style="258" customWidth="1"/>
    <col min="2615" max="2615" width="7" style="258" customWidth="1"/>
    <col min="2616" max="2616" width="6.875" style="258" customWidth="1"/>
    <col min="2617" max="2617" width="9.125" style="258" customWidth="1"/>
    <col min="2618" max="2618" width="13.625" style="258" customWidth="1"/>
    <col min="2619" max="2619" width="10.75" style="258" customWidth="1"/>
    <col min="2620" max="2812" width="9" style="258"/>
    <col min="2813" max="2813" width="3.125" style="258" customWidth="1"/>
    <col min="2814" max="2814" width="21" style="258" customWidth="1"/>
    <col min="2815" max="2815" width="5.25" style="258" customWidth="1"/>
    <col min="2816" max="2818" width="0" style="258" hidden="1" customWidth="1"/>
    <col min="2819" max="2819" width="8.625" style="258" customWidth="1"/>
    <col min="2820" max="2821" width="7.25" style="258" customWidth="1"/>
    <col min="2822" max="2822" width="8" style="258" customWidth="1"/>
    <col min="2823" max="2823" width="7.125" style="258" customWidth="1"/>
    <col min="2824" max="2824" width="6.125" style="258" customWidth="1"/>
    <col min="2825" max="2825" width="12.625" style="258" customWidth="1"/>
    <col min="2826" max="2826" width="10.125" style="258" customWidth="1"/>
    <col min="2827" max="2827" width="8.875" style="258" customWidth="1"/>
    <col min="2828" max="2828" width="11.125" style="258" customWidth="1"/>
    <col min="2829" max="2830" width="10.125" style="258" customWidth="1"/>
    <col min="2831" max="2831" width="11.25" style="258" customWidth="1"/>
    <col min="2832" max="2832" width="11.5" style="258" customWidth="1"/>
    <col min="2833" max="2834" width="11" style="258" customWidth="1"/>
    <col min="2835" max="2835" width="12.875" style="258" customWidth="1"/>
    <col min="2836" max="2836" width="12.625" style="258" customWidth="1"/>
    <col min="2837" max="2838" width="14.125" style="258" customWidth="1"/>
    <col min="2839" max="2839" width="10.875" style="258" customWidth="1"/>
    <col min="2840" max="2842" width="0" style="258" hidden="1" customWidth="1"/>
    <col min="2843" max="2843" width="9.875" style="258" customWidth="1"/>
    <col min="2844" max="2844" width="15.75" style="258" customWidth="1"/>
    <col min="2845" max="2845" width="13.125" style="258" customWidth="1"/>
    <col min="2846" max="2846" width="11.375" style="258" customWidth="1"/>
    <col min="2847" max="2847" width="12.75" style="258" customWidth="1"/>
    <col min="2848" max="2848" width="6.875" style="258" customWidth="1"/>
    <col min="2849" max="2849" width="5.25" style="258" customWidth="1"/>
    <col min="2850" max="2850" width="6.625" style="258" customWidth="1"/>
    <col min="2851" max="2851" width="6.375" style="258" customWidth="1"/>
    <col min="2852" max="2852" width="9.75" style="258" customWidth="1"/>
    <col min="2853" max="2853" width="9.875" style="258" customWidth="1"/>
    <col min="2854" max="2854" width="0" style="258" hidden="1" customWidth="1"/>
    <col min="2855" max="2855" width="8.875" style="258" customWidth="1"/>
    <col min="2856" max="2856" width="7.875" style="258" customWidth="1"/>
    <col min="2857" max="2857" width="0" style="258" hidden="1" customWidth="1"/>
    <col min="2858" max="2858" width="8.25" style="258" customWidth="1"/>
    <col min="2859" max="2859" width="8.375" style="258" customWidth="1"/>
    <col min="2860" max="2860" width="0" style="258" hidden="1" customWidth="1"/>
    <col min="2861" max="2861" width="8.125" style="258" customWidth="1"/>
    <col min="2862" max="2862" width="8.875" style="258" customWidth="1"/>
    <col min="2863" max="2863" width="8.5" style="258" customWidth="1"/>
    <col min="2864" max="2864" width="0" style="258" hidden="1" customWidth="1"/>
    <col min="2865" max="2865" width="8.875" style="258" customWidth="1"/>
    <col min="2866" max="2866" width="7.875" style="258" customWidth="1"/>
    <col min="2867" max="2867" width="9" style="258" customWidth="1"/>
    <col min="2868" max="2868" width="8" style="258" customWidth="1"/>
    <col min="2869" max="2869" width="7.875" style="258" customWidth="1"/>
    <col min="2870" max="2870" width="8" style="258" customWidth="1"/>
    <col min="2871" max="2871" width="7" style="258" customWidth="1"/>
    <col min="2872" max="2872" width="6.875" style="258" customWidth="1"/>
    <col min="2873" max="2873" width="9.125" style="258" customWidth="1"/>
    <col min="2874" max="2874" width="13.625" style="258" customWidth="1"/>
    <col min="2875" max="2875" width="10.75" style="258" customWidth="1"/>
    <col min="2876" max="3068" width="9" style="258"/>
    <col min="3069" max="3069" width="3.125" style="258" customWidth="1"/>
    <col min="3070" max="3070" width="21" style="258" customWidth="1"/>
    <col min="3071" max="3071" width="5.25" style="258" customWidth="1"/>
    <col min="3072" max="3074" width="0" style="258" hidden="1" customWidth="1"/>
    <col min="3075" max="3075" width="8.625" style="258" customWidth="1"/>
    <col min="3076" max="3077" width="7.25" style="258" customWidth="1"/>
    <col min="3078" max="3078" width="8" style="258" customWidth="1"/>
    <col min="3079" max="3079" width="7.125" style="258" customWidth="1"/>
    <col min="3080" max="3080" width="6.125" style="258" customWidth="1"/>
    <col min="3081" max="3081" width="12.625" style="258" customWidth="1"/>
    <col min="3082" max="3082" width="10.125" style="258" customWidth="1"/>
    <col min="3083" max="3083" width="8.875" style="258" customWidth="1"/>
    <col min="3084" max="3084" width="11.125" style="258" customWidth="1"/>
    <col min="3085" max="3086" width="10.125" style="258" customWidth="1"/>
    <col min="3087" max="3087" width="11.25" style="258" customWidth="1"/>
    <col min="3088" max="3088" width="11.5" style="258" customWidth="1"/>
    <col min="3089" max="3090" width="11" style="258" customWidth="1"/>
    <col min="3091" max="3091" width="12.875" style="258" customWidth="1"/>
    <col min="3092" max="3092" width="12.625" style="258" customWidth="1"/>
    <col min="3093" max="3094" width="14.125" style="258" customWidth="1"/>
    <col min="3095" max="3095" width="10.875" style="258" customWidth="1"/>
    <col min="3096" max="3098" width="0" style="258" hidden="1" customWidth="1"/>
    <col min="3099" max="3099" width="9.875" style="258" customWidth="1"/>
    <col min="3100" max="3100" width="15.75" style="258" customWidth="1"/>
    <col min="3101" max="3101" width="13.125" style="258" customWidth="1"/>
    <col min="3102" max="3102" width="11.375" style="258" customWidth="1"/>
    <col min="3103" max="3103" width="12.75" style="258" customWidth="1"/>
    <col min="3104" max="3104" width="6.875" style="258" customWidth="1"/>
    <col min="3105" max="3105" width="5.25" style="258" customWidth="1"/>
    <col min="3106" max="3106" width="6.625" style="258" customWidth="1"/>
    <col min="3107" max="3107" width="6.375" style="258" customWidth="1"/>
    <col min="3108" max="3108" width="9.75" style="258" customWidth="1"/>
    <col min="3109" max="3109" width="9.875" style="258" customWidth="1"/>
    <col min="3110" max="3110" width="0" style="258" hidden="1" customWidth="1"/>
    <col min="3111" max="3111" width="8.875" style="258" customWidth="1"/>
    <col min="3112" max="3112" width="7.875" style="258" customWidth="1"/>
    <col min="3113" max="3113" width="0" style="258" hidden="1" customWidth="1"/>
    <col min="3114" max="3114" width="8.25" style="258" customWidth="1"/>
    <col min="3115" max="3115" width="8.375" style="258" customWidth="1"/>
    <col min="3116" max="3116" width="0" style="258" hidden="1" customWidth="1"/>
    <col min="3117" max="3117" width="8.125" style="258" customWidth="1"/>
    <col min="3118" max="3118" width="8.875" style="258" customWidth="1"/>
    <col min="3119" max="3119" width="8.5" style="258" customWidth="1"/>
    <col min="3120" max="3120" width="0" style="258" hidden="1" customWidth="1"/>
    <col min="3121" max="3121" width="8.875" style="258" customWidth="1"/>
    <col min="3122" max="3122" width="7.875" style="258" customWidth="1"/>
    <col min="3123" max="3123" width="9" style="258" customWidth="1"/>
    <col min="3124" max="3124" width="8" style="258" customWidth="1"/>
    <col min="3125" max="3125" width="7.875" style="258" customWidth="1"/>
    <col min="3126" max="3126" width="8" style="258" customWidth="1"/>
    <col min="3127" max="3127" width="7" style="258" customWidth="1"/>
    <col min="3128" max="3128" width="6.875" style="258" customWidth="1"/>
    <col min="3129" max="3129" width="9.125" style="258" customWidth="1"/>
    <col min="3130" max="3130" width="13.625" style="258" customWidth="1"/>
    <col min="3131" max="3131" width="10.75" style="258" customWidth="1"/>
    <col min="3132" max="3324" width="9" style="258"/>
    <col min="3325" max="3325" width="3.125" style="258" customWidth="1"/>
    <col min="3326" max="3326" width="21" style="258" customWidth="1"/>
    <col min="3327" max="3327" width="5.25" style="258" customWidth="1"/>
    <col min="3328" max="3330" width="0" style="258" hidden="1" customWidth="1"/>
    <col min="3331" max="3331" width="8.625" style="258" customWidth="1"/>
    <col min="3332" max="3333" width="7.25" style="258" customWidth="1"/>
    <col min="3334" max="3334" width="8" style="258" customWidth="1"/>
    <col min="3335" max="3335" width="7.125" style="258" customWidth="1"/>
    <col min="3336" max="3336" width="6.125" style="258" customWidth="1"/>
    <col min="3337" max="3337" width="12.625" style="258" customWidth="1"/>
    <col min="3338" max="3338" width="10.125" style="258" customWidth="1"/>
    <col min="3339" max="3339" width="8.875" style="258" customWidth="1"/>
    <col min="3340" max="3340" width="11.125" style="258" customWidth="1"/>
    <col min="3341" max="3342" width="10.125" style="258" customWidth="1"/>
    <col min="3343" max="3343" width="11.25" style="258" customWidth="1"/>
    <col min="3344" max="3344" width="11.5" style="258" customWidth="1"/>
    <col min="3345" max="3346" width="11" style="258" customWidth="1"/>
    <col min="3347" max="3347" width="12.875" style="258" customWidth="1"/>
    <col min="3348" max="3348" width="12.625" style="258" customWidth="1"/>
    <col min="3349" max="3350" width="14.125" style="258" customWidth="1"/>
    <col min="3351" max="3351" width="10.875" style="258" customWidth="1"/>
    <col min="3352" max="3354" width="0" style="258" hidden="1" customWidth="1"/>
    <col min="3355" max="3355" width="9.875" style="258" customWidth="1"/>
    <col min="3356" max="3356" width="15.75" style="258" customWidth="1"/>
    <col min="3357" max="3357" width="13.125" style="258" customWidth="1"/>
    <col min="3358" max="3358" width="11.375" style="258" customWidth="1"/>
    <col min="3359" max="3359" width="12.75" style="258" customWidth="1"/>
    <col min="3360" max="3360" width="6.875" style="258" customWidth="1"/>
    <col min="3361" max="3361" width="5.25" style="258" customWidth="1"/>
    <col min="3362" max="3362" width="6.625" style="258" customWidth="1"/>
    <col min="3363" max="3363" width="6.375" style="258" customWidth="1"/>
    <col min="3364" max="3364" width="9.75" style="258" customWidth="1"/>
    <col min="3365" max="3365" width="9.875" style="258" customWidth="1"/>
    <col min="3366" max="3366" width="0" style="258" hidden="1" customWidth="1"/>
    <col min="3367" max="3367" width="8.875" style="258" customWidth="1"/>
    <col min="3368" max="3368" width="7.875" style="258" customWidth="1"/>
    <col min="3369" max="3369" width="0" style="258" hidden="1" customWidth="1"/>
    <col min="3370" max="3370" width="8.25" style="258" customWidth="1"/>
    <col min="3371" max="3371" width="8.375" style="258" customWidth="1"/>
    <col min="3372" max="3372" width="0" style="258" hidden="1" customWidth="1"/>
    <col min="3373" max="3373" width="8.125" style="258" customWidth="1"/>
    <col min="3374" max="3374" width="8.875" style="258" customWidth="1"/>
    <col min="3375" max="3375" width="8.5" style="258" customWidth="1"/>
    <col min="3376" max="3376" width="0" style="258" hidden="1" customWidth="1"/>
    <col min="3377" max="3377" width="8.875" style="258" customWidth="1"/>
    <col min="3378" max="3378" width="7.875" style="258" customWidth="1"/>
    <col min="3379" max="3379" width="9" style="258" customWidth="1"/>
    <col min="3380" max="3380" width="8" style="258" customWidth="1"/>
    <col min="3381" max="3381" width="7.875" style="258" customWidth="1"/>
    <col min="3382" max="3382" width="8" style="258" customWidth="1"/>
    <col min="3383" max="3383" width="7" style="258" customWidth="1"/>
    <col min="3384" max="3384" width="6.875" style="258" customWidth="1"/>
    <col min="3385" max="3385" width="9.125" style="258" customWidth="1"/>
    <col min="3386" max="3386" width="13.625" style="258" customWidth="1"/>
    <col min="3387" max="3387" width="10.75" style="258" customWidth="1"/>
    <col min="3388" max="3580" width="9" style="258"/>
    <col min="3581" max="3581" width="3.125" style="258" customWidth="1"/>
    <col min="3582" max="3582" width="21" style="258" customWidth="1"/>
    <col min="3583" max="3583" width="5.25" style="258" customWidth="1"/>
    <col min="3584" max="3586" width="0" style="258" hidden="1" customWidth="1"/>
    <col min="3587" max="3587" width="8.625" style="258" customWidth="1"/>
    <col min="3588" max="3589" width="7.25" style="258" customWidth="1"/>
    <col min="3590" max="3590" width="8" style="258" customWidth="1"/>
    <col min="3591" max="3591" width="7.125" style="258" customWidth="1"/>
    <col min="3592" max="3592" width="6.125" style="258" customWidth="1"/>
    <col min="3593" max="3593" width="12.625" style="258" customWidth="1"/>
    <col min="3594" max="3594" width="10.125" style="258" customWidth="1"/>
    <col min="3595" max="3595" width="8.875" style="258" customWidth="1"/>
    <col min="3596" max="3596" width="11.125" style="258" customWidth="1"/>
    <col min="3597" max="3598" width="10.125" style="258" customWidth="1"/>
    <col min="3599" max="3599" width="11.25" style="258" customWidth="1"/>
    <col min="3600" max="3600" width="11.5" style="258" customWidth="1"/>
    <col min="3601" max="3602" width="11" style="258" customWidth="1"/>
    <col min="3603" max="3603" width="12.875" style="258" customWidth="1"/>
    <col min="3604" max="3604" width="12.625" style="258" customWidth="1"/>
    <col min="3605" max="3606" width="14.125" style="258" customWidth="1"/>
    <col min="3607" max="3607" width="10.875" style="258" customWidth="1"/>
    <col min="3608" max="3610" width="0" style="258" hidden="1" customWidth="1"/>
    <col min="3611" max="3611" width="9.875" style="258" customWidth="1"/>
    <col min="3612" max="3612" width="15.75" style="258" customWidth="1"/>
    <col min="3613" max="3613" width="13.125" style="258" customWidth="1"/>
    <col min="3614" max="3614" width="11.375" style="258" customWidth="1"/>
    <col min="3615" max="3615" width="12.75" style="258" customWidth="1"/>
    <col min="3616" max="3616" width="6.875" style="258" customWidth="1"/>
    <col min="3617" max="3617" width="5.25" style="258" customWidth="1"/>
    <col min="3618" max="3618" width="6.625" style="258" customWidth="1"/>
    <col min="3619" max="3619" width="6.375" style="258" customWidth="1"/>
    <col min="3620" max="3620" width="9.75" style="258" customWidth="1"/>
    <col min="3621" max="3621" width="9.875" style="258" customWidth="1"/>
    <col min="3622" max="3622" width="0" style="258" hidden="1" customWidth="1"/>
    <col min="3623" max="3623" width="8.875" style="258" customWidth="1"/>
    <col min="3624" max="3624" width="7.875" style="258" customWidth="1"/>
    <col min="3625" max="3625" width="0" style="258" hidden="1" customWidth="1"/>
    <col min="3626" max="3626" width="8.25" style="258" customWidth="1"/>
    <col min="3627" max="3627" width="8.375" style="258" customWidth="1"/>
    <col min="3628" max="3628" width="0" style="258" hidden="1" customWidth="1"/>
    <col min="3629" max="3629" width="8.125" style="258" customWidth="1"/>
    <col min="3630" max="3630" width="8.875" style="258" customWidth="1"/>
    <col min="3631" max="3631" width="8.5" style="258" customWidth="1"/>
    <col min="3632" max="3632" width="0" style="258" hidden="1" customWidth="1"/>
    <col min="3633" max="3633" width="8.875" style="258" customWidth="1"/>
    <col min="3634" max="3634" width="7.875" style="258" customWidth="1"/>
    <col min="3635" max="3635" width="9" style="258" customWidth="1"/>
    <col min="3636" max="3636" width="8" style="258" customWidth="1"/>
    <col min="3637" max="3637" width="7.875" style="258" customWidth="1"/>
    <col min="3638" max="3638" width="8" style="258" customWidth="1"/>
    <col min="3639" max="3639" width="7" style="258" customWidth="1"/>
    <col min="3640" max="3640" width="6.875" style="258" customWidth="1"/>
    <col min="3641" max="3641" width="9.125" style="258" customWidth="1"/>
    <col min="3642" max="3642" width="13.625" style="258" customWidth="1"/>
    <col min="3643" max="3643" width="10.75" style="258" customWidth="1"/>
    <col min="3644" max="3836" width="9" style="258"/>
    <col min="3837" max="3837" width="3.125" style="258" customWidth="1"/>
    <col min="3838" max="3838" width="21" style="258" customWidth="1"/>
    <col min="3839" max="3839" width="5.25" style="258" customWidth="1"/>
    <col min="3840" max="3842" width="0" style="258" hidden="1" customWidth="1"/>
    <col min="3843" max="3843" width="8.625" style="258" customWidth="1"/>
    <col min="3844" max="3845" width="7.25" style="258" customWidth="1"/>
    <col min="3846" max="3846" width="8" style="258" customWidth="1"/>
    <col min="3847" max="3847" width="7.125" style="258" customWidth="1"/>
    <col min="3848" max="3848" width="6.125" style="258" customWidth="1"/>
    <col min="3849" max="3849" width="12.625" style="258" customWidth="1"/>
    <col min="3850" max="3850" width="10.125" style="258" customWidth="1"/>
    <col min="3851" max="3851" width="8.875" style="258" customWidth="1"/>
    <col min="3852" max="3852" width="11.125" style="258" customWidth="1"/>
    <col min="3853" max="3854" width="10.125" style="258" customWidth="1"/>
    <col min="3855" max="3855" width="11.25" style="258" customWidth="1"/>
    <col min="3856" max="3856" width="11.5" style="258" customWidth="1"/>
    <col min="3857" max="3858" width="11" style="258" customWidth="1"/>
    <col min="3859" max="3859" width="12.875" style="258" customWidth="1"/>
    <col min="3860" max="3860" width="12.625" style="258" customWidth="1"/>
    <col min="3861" max="3862" width="14.125" style="258" customWidth="1"/>
    <col min="3863" max="3863" width="10.875" style="258" customWidth="1"/>
    <col min="3864" max="3866" width="0" style="258" hidden="1" customWidth="1"/>
    <col min="3867" max="3867" width="9.875" style="258" customWidth="1"/>
    <col min="3868" max="3868" width="15.75" style="258" customWidth="1"/>
    <col min="3869" max="3869" width="13.125" style="258" customWidth="1"/>
    <col min="3870" max="3870" width="11.375" style="258" customWidth="1"/>
    <col min="3871" max="3871" width="12.75" style="258" customWidth="1"/>
    <col min="3872" max="3872" width="6.875" style="258" customWidth="1"/>
    <col min="3873" max="3873" width="5.25" style="258" customWidth="1"/>
    <col min="3874" max="3874" width="6.625" style="258" customWidth="1"/>
    <col min="3875" max="3875" width="6.375" style="258" customWidth="1"/>
    <col min="3876" max="3876" width="9.75" style="258" customWidth="1"/>
    <col min="3877" max="3877" width="9.875" style="258" customWidth="1"/>
    <col min="3878" max="3878" width="0" style="258" hidden="1" customWidth="1"/>
    <col min="3879" max="3879" width="8.875" style="258" customWidth="1"/>
    <col min="3880" max="3880" width="7.875" style="258" customWidth="1"/>
    <col min="3881" max="3881" width="0" style="258" hidden="1" customWidth="1"/>
    <col min="3882" max="3882" width="8.25" style="258" customWidth="1"/>
    <col min="3883" max="3883" width="8.375" style="258" customWidth="1"/>
    <col min="3884" max="3884" width="0" style="258" hidden="1" customWidth="1"/>
    <col min="3885" max="3885" width="8.125" style="258" customWidth="1"/>
    <col min="3886" max="3886" width="8.875" style="258" customWidth="1"/>
    <col min="3887" max="3887" width="8.5" style="258" customWidth="1"/>
    <col min="3888" max="3888" width="0" style="258" hidden="1" customWidth="1"/>
    <col min="3889" max="3889" width="8.875" style="258" customWidth="1"/>
    <col min="3890" max="3890" width="7.875" style="258" customWidth="1"/>
    <col min="3891" max="3891" width="9" style="258" customWidth="1"/>
    <col min="3892" max="3892" width="8" style="258" customWidth="1"/>
    <col min="3893" max="3893" width="7.875" style="258" customWidth="1"/>
    <col min="3894" max="3894" width="8" style="258" customWidth="1"/>
    <col min="3895" max="3895" width="7" style="258" customWidth="1"/>
    <col min="3896" max="3896" width="6.875" style="258" customWidth="1"/>
    <col min="3897" max="3897" width="9.125" style="258" customWidth="1"/>
    <col min="3898" max="3898" width="13.625" style="258" customWidth="1"/>
    <col min="3899" max="3899" width="10.75" style="258" customWidth="1"/>
    <col min="3900" max="4092" width="9" style="258"/>
    <col min="4093" max="4093" width="3.125" style="258" customWidth="1"/>
    <col min="4094" max="4094" width="21" style="258" customWidth="1"/>
    <col min="4095" max="4095" width="5.25" style="258" customWidth="1"/>
    <col min="4096" max="4098" width="0" style="258" hidden="1" customWidth="1"/>
    <col min="4099" max="4099" width="8.625" style="258" customWidth="1"/>
    <col min="4100" max="4101" width="7.25" style="258" customWidth="1"/>
    <col min="4102" max="4102" width="8" style="258" customWidth="1"/>
    <col min="4103" max="4103" width="7.125" style="258" customWidth="1"/>
    <col min="4104" max="4104" width="6.125" style="258" customWidth="1"/>
    <col min="4105" max="4105" width="12.625" style="258" customWidth="1"/>
    <col min="4106" max="4106" width="10.125" style="258" customWidth="1"/>
    <col min="4107" max="4107" width="8.875" style="258" customWidth="1"/>
    <col min="4108" max="4108" width="11.125" style="258" customWidth="1"/>
    <col min="4109" max="4110" width="10.125" style="258" customWidth="1"/>
    <col min="4111" max="4111" width="11.25" style="258" customWidth="1"/>
    <col min="4112" max="4112" width="11.5" style="258" customWidth="1"/>
    <col min="4113" max="4114" width="11" style="258" customWidth="1"/>
    <col min="4115" max="4115" width="12.875" style="258" customWidth="1"/>
    <col min="4116" max="4116" width="12.625" style="258" customWidth="1"/>
    <col min="4117" max="4118" width="14.125" style="258" customWidth="1"/>
    <col min="4119" max="4119" width="10.875" style="258" customWidth="1"/>
    <col min="4120" max="4122" width="0" style="258" hidden="1" customWidth="1"/>
    <col min="4123" max="4123" width="9.875" style="258" customWidth="1"/>
    <col min="4124" max="4124" width="15.75" style="258" customWidth="1"/>
    <col min="4125" max="4125" width="13.125" style="258" customWidth="1"/>
    <col min="4126" max="4126" width="11.375" style="258" customWidth="1"/>
    <col min="4127" max="4127" width="12.75" style="258" customWidth="1"/>
    <col min="4128" max="4128" width="6.875" style="258" customWidth="1"/>
    <col min="4129" max="4129" width="5.25" style="258" customWidth="1"/>
    <col min="4130" max="4130" width="6.625" style="258" customWidth="1"/>
    <col min="4131" max="4131" width="6.375" style="258" customWidth="1"/>
    <col min="4132" max="4132" width="9.75" style="258" customWidth="1"/>
    <col min="4133" max="4133" width="9.875" style="258" customWidth="1"/>
    <col min="4134" max="4134" width="0" style="258" hidden="1" customWidth="1"/>
    <col min="4135" max="4135" width="8.875" style="258" customWidth="1"/>
    <col min="4136" max="4136" width="7.875" style="258" customWidth="1"/>
    <col min="4137" max="4137" width="0" style="258" hidden="1" customWidth="1"/>
    <col min="4138" max="4138" width="8.25" style="258" customWidth="1"/>
    <col min="4139" max="4139" width="8.375" style="258" customWidth="1"/>
    <col min="4140" max="4140" width="0" style="258" hidden="1" customWidth="1"/>
    <col min="4141" max="4141" width="8.125" style="258" customWidth="1"/>
    <col min="4142" max="4142" width="8.875" style="258" customWidth="1"/>
    <col min="4143" max="4143" width="8.5" style="258" customWidth="1"/>
    <col min="4144" max="4144" width="0" style="258" hidden="1" customWidth="1"/>
    <col min="4145" max="4145" width="8.875" style="258" customWidth="1"/>
    <col min="4146" max="4146" width="7.875" style="258" customWidth="1"/>
    <col min="4147" max="4147" width="9" style="258" customWidth="1"/>
    <col min="4148" max="4148" width="8" style="258" customWidth="1"/>
    <col min="4149" max="4149" width="7.875" style="258" customWidth="1"/>
    <col min="4150" max="4150" width="8" style="258" customWidth="1"/>
    <col min="4151" max="4151" width="7" style="258" customWidth="1"/>
    <col min="4152" max="4152" width="6.875" style="258" customWidth="1"/>
    <col min="4153" max="4153" width="9.125" style="258" customWidth="1"/>
    <col min="4154" max="4154" width="13.625" style="258" customWidth="1"/>
    <col min="4155" max="4155" width="10.75" style="258" customWidth="1"/>
    <col min="4156" max="4348" width="9" style="258"/>
    <col min="4349" max="4349" width="3.125" style="258" customWidth="1"/>
    <col min="4350" max="4350" width="21" style="258" customWidth="1"/>
    <col min="4351" max="4351" width="5.25" style="258" customWidth="1"/>
    <col min="4352" max="4354" width="0" style="258" hidden="1" customWidth="1"/>
    <col min="4355" max="4355" width="8.625" style="258" customWidth="1"/>
    <col min="4356" max="4357" width="7.25" style="258" customWidth="1"/>
    <col min="4358" max="4358" width="8" style="258" customWidth="1"/>
    <col min="4359" max="4359" width="7.125" style="258" customWidth="1"/>
    <col min="4360" max="4360" width="6.125" style="258" customWidth="1"/>
    <col min="4361" max="4361" width="12.625" style="258" customWidth="1"/>
    <col min="4362" max="4362" width="10.125" style="258" customWidth="1"/>
    <col min="4363" max="4363" width="8.875" style="258" customWidth="1"/>
    <col min="4364" max="4364" width="11.125" style="258" customWidth="1"/>
    <col min="4365" max="4366" width="10.125" style="258" customWidth="1"/>
    <col min="4367" max="4367" width="11.25" style="258" customWidth="1"/>
    <col min="4368" max="4368" width="11.5" style="258" customWidth="1"/>
    <col min="4369" max="4370" width="11" style="258" customWidth="1"/>
    <col min="4371" max="4371" width="12.875" style="258" customWidth="1"/>
    <col min="4372" max="4372" width="12.625" style="258" customWidth="1"/>
    <col min="4373" max="4374" width="14.125" style="258" customWidth="1"/>
    <col min="4375" max="4375" width="10.875" style="258" customWidth="1"/>
    <col min="4376" max="4378" width="0" style="258" hidden="1" customWidth="1"/>
    <col min="4379" max="4379" width="9.875" style="258" customWidth="1"/>
    <col min="4380" max="4380" width="15.75" style="258" customWidth="1"/>
    <col min="4381" max="4381" width="13.125" style="258" customWidth="1"/>
    <col min="4382" max="4382" width="11.375" style="258" customWidth="1"/>
    <col min="4383" max="4383" width="12.75" style="258" customWidth="1"/>
    <col min="4384" max="4384" width="6.875" style="258" customWidth="1"/>
    <col min="4385" max="4385" width="5.25" style="258" customWidth="1"/>
    <col min="4386" max="4386" width="6.625" style="258" customWidth="1"/>
    <col min="4387" max="4387" width="6.375" style="258" customWidth="1"/>
    <col min="4388" max="4388" width="9.75" style="258" customWidth="1"/>
    <col min="4389" max="4389" width="9.875" style="258" customWidth="1"/>
    <col min="4390" max="4390" width="0" style="258" hidden="1" customWidth="1"/>
    <col min="4391" max="4391" width="8.875" style="258" customWidth="1"/>
    <col min="4392" max="4392" width="7.875" style="258" customWidth="1"/>
    <col min="4393" max="4393" width="0" style="258" hidden="1" customWidth="1"/>
    <col min="4394" max="4394" width="8.25" style="258" customWidth="1"/>
    <col min="4395" max="4395" width="8.375" style="258" customWidth="1"/>
    <col min="4396" max="4396" width="0" style="258" hidden="1" customWidth="1"/>
    <col min="4397" max="4397" width="8.125" style="258" customWidth="1"/>
    <col min="4398" max="4398" width="8.875" style="258" customWidth="1"/>
    <col min="4399" max="4399" width="8.5" style="258" customWidth="1"/>
    <col min="4400" max="4400" width="0" style="258" hidden="1" customWidth="1"/>
    <col min="4401" max="4401" width="8.875" style="258" customWidth="1"/>
    <col min="4402" max="4402" width="7.875" style="258" customWidth="1"/>
    <col min="4403" max="4403" width="9" style="258" customWidth="1"/>
    <col min="4404" max="4404" width="8" style="258" customWidth="1"/>
    <col min="4405" max="4405" width="7.875" style="258" customWidth="1"/>
    <col min="4406" max="4406" width="8" style="258" customWidth="1"/>
    <col min="4407" max="4407" width="7" style="258" customWidth="1"/>
    <col min="4408" max="4408" width="6.875" style="258" customWidth="1"/>
    <col min="4409" max="4409" width="9.125" style="258" customWidth="1"/>
    <col min="4410" max="4410" width="13.625" style="258" customWidth="1"/>
    <col min="4411" max="4411" width="10.75" style="258" customWidth="1"/>
    <col min="4412" max="4604" width="9" style="258"/>
    <col min="4605" max="4605" width="3.125" style="258" customWidth="1"/>
    <col min="4606" max="4606" width="21" style="258" customWidth="1"/>
    <col min="4607" max="4607" width="5.25" style="258" customWidth="1"/>
    <col min="4608" max="4610" width="0" style="258" hidden="1" customWidth="1"/>
    <col min="4611" max="4611" width="8.625" style="258" customWidth="1"/>
    <col min="4612" max="4613" width="7.25" style="258" customWidth="1"/>
    <col min="4614" max="4614" width="8" style="258" customWidth="1"/>
    <col min="4615" max="4615" width="7.125" style="258" customWidth="1"/>
    <col min="4616" max="4616" width="6.125" style="258" customWidth="1"/>
    <col min="4617" max="4617" width="12.625" style="258" customWidth="1"/>
    <col min="4618" max="4618" width="10.125" style="258" customWidth="1"/>
    <col min="4619" max="4619" width="8.875" style="258" customWidth="1"/>
    <col min="4620" max="4620" width="11.125" style="258" customWidth="1"/>
    <col min="4621" max="4622" width="10.125" style="258" customWidth="1"/>
    <col min="4623" max="4623" width="11.25" style="258" customWidth="1"/>
    <col min="4624" max="4624" width="11.5" style="258" customWidth="1"/>
    <col min="4625" max="4626" width="11" style="258" customWidth="1"/>
    <col min="4627" max="4627" width="12.875" style="258" customWidth="1"/>
    <col min="4628" max="4628" width="12.625" style="258" customWidth="1"/>
    <col min="4629" max="4630" width="14.125" style="258" customWidth="1"/>
    <col min="4631" max="4631" width="10.875" style="258" customWidth="1"/>
    <col min="4632" max="4634" width="0" style="258" hidden="1" customWidth="1"/>
    <col min="4635" max="4635" width="9.875" style="258" customWidth="1"/>
    <col min="4636" max="4636" width="15.75" style="258" customWidth="1"/>
    <col min="4637" max="4637" width="13.125" style="258" customWidth="1"/>
    <col min="4638" max="4638" width="11.375" style="258" customWidth="1"/>
    <col min="4639" max="4639" width="12.75" style="258" customWidth="1"/>
    <col min="4640" max="4640" width="6.875" style="258" customWidth="1"/>
    <col min="4641" max="4641" width="5.25" style="258" customWidth="1"/>
    <col min="4642" max="4642" width="6.625" style="258" customWidth="1"/>
    <col min="4643" max="4643" width="6.375" style="258" customWidth="1"/>
    <col min="4644" max="4644" width="9.75" style="258" customWidth="1"/>
    <col min="4645" max="4645" width="9.875" style="258" customWidth="1"/>
    <col min="4646" max="4646" width="0" style="258" hidden="1" customWidth="1"/>
    <col min="4647" max="4647" width="8.875" style="258" customWidth="1"/>
    <col min="4648" max="4648" width="7.875" style="258" customWidth="1"/>
    <col min="4649" max="4649" width="0" style="258" hidden="1" customWidth="1"/>
    <col min="4650" max="4650" width="8.25" style="258" customWidth="1"/>
    <col min="4651" max="4651" width="8.375" style="258" customWidth="1"/>
    <col min="4652" max="4652" width="0" style="258" hidden="1" customWidth="1"/>
    <col min="4653" max="4653" width="8.125" style="258" customWidth="1"/>
    <col min="4654" max="4654" width="8.875" style="258" customWidth="1"/>
    <col min="4655" max="4655" width="8.5" style="258" customWidth="1"/>
    <col min="4656" max="4656" width="0" style="258" hidden="1" customWidth="1"/>
    <col min="4657" max="4657" width="8.875" style="258" customWidth="1"/>
    <col min="4658" max="4658" width="7.875" style="258" customWidth="1"/>
    <col min="4659" max="4659" width="9" style="258" customWidth="1"/>
    <col min="4660" max="4660" width="8" style="258" customWidth="1"/>
    <col min="4661" max="4661" width="7.875" style="258" customWidth="1"/>
    <col min="4662" max="4662" width="8" style="258" customWidth="1"/>
    <col min="4663" max="4663" width="7" style="258" customWidth="1"/>
    <col min="4664" max="4664" width="6.875" style="258" customWidth="1"/>
    <col min="4665" max="4665" width="9.125" style="258" customWidth="1"/>
    <col min="4666" max="4666" width="13.625" style="258" customWidth="1"/>
    <col min="4667" max="4667" width="10.75" style="258" customWidth="1"/>
    <col min="4668" max="4860" width="9" style="258"/>
    <col min="4861" max="4861" width="3.125" style="258" customWidth="1"/>
    <col min="4862" max="4862" width="21" style="258" customWidth="1"/>
    <col min="4863" max="4863" width="5.25" style="258" customWidth="1"/>
    <col min="4864" max="4866" width="0" style="258" hidden="1" customWidth="1"/>
    <col min="4867" max="4867" width="8.625" style="258" customWidth="1"/>
    <col min="4868" max="4869" width="7.25" style="258" customWidth="1"/>
    <col min="4870" max="4870" width="8" style="258" customWidth="1"/>
    <col min="4871" max="4871" width="7.125" style="258" customWidth="1"/>
    <col min="4872" max="4872" width="6.125" style="258" customWidth="1"/>
    <col min="4873" max="4873" width="12.625" style="258" customWidth="1"/>
    <col min="4874" max="4874" width="10.125" style="258" customWidth="1"/>
    <col min="4875" max="4875" width="8.875" style="258" customWidth="1"/>
    <col min="4876" max="4876" width="11.125" style="258" customWidth="1"/>
    <col min="4877" max="4878" width="10.125" style="258" customWidth="1"/>
    <col min="4879" max="4879" width="11.25" style="258" customWidth="1"/>
    <col min="4880" max="4880" width="11.5" style="258" customWidth="1"/>
    <col min="4881" max="4882" width="11" style="258" customWidth="1"/>
    <col min="4883" max="4883" width="12.875" style="258" customWidth="1"/>
    <col min="4884" max="4884" width="12.625" style="258" customWidth="1"/>
    <col min="4885" max="4886" width="14.125" style="258" customWidth="1"/>
    <col min="4887" max="4887" width="10.875" style="258" customWidth="1"/>
    <col min="4888" max="4890" width="0" style="258" hidden="1" customWidth="1"/>
    <col min="4891" max="4891" width="9.875" style="258" customWidth="1"/>
    <col min="4892" max="4892" width="15.75" style="258" customWidth="1"/>
    <col min="4893" max="4893" width="13.125" style="258" customWidth="1"/>
    <col min="4894" max="4894" width="11.375" style="258" customWidth="1"/>
    <col min="4895" max="4895" width="12.75" style="258" customWidth="1"/>
    <col min="4896" max="4896" width="6.875" style="258" customWidth="1"/>
    <col min="4897" max="4897" width="5.25" style="258" customWidth="1"/>
    <col min="4898" max="4898" width="6.625" style="258" customWidth="1"/>
    <col min="4899" max="4899" width="6.375" style="258" customWidth="1"/>
    <col min="4900" max="4900" width="9.75" style="258" customWidth="1"/>
    <col min="4901" max="4901" width="9.875" style="258" customWidth="1"/>
    <col min="4902" max="4902" width="0" style="258" hidden="1" customWidth="1"/>
    <col min="4903" max="4903" width="8.875" style="258" customWidth="1"/>
    <col min="4904" max="4904" width="7.875" style="258" customWidth="1"/>
    <col min="4905" max="4905" width="0" style="258" hidden="1" customWidth="1"/>
    <col min="4906" max="4906" width="8.25" style="258" customWidth="1"/>
    <col min="4907" max="4907" width="8.375" style="258" customWidth="1"/>
    <col min="4908" max="4908" width="0" style="258" hidden="1" customWidth="1"/>
    <col min="4909" max="4909" width="8.125" style="258" customWidth="1"/>
    <col min="4910" max="4910" width="8.875" style="258" customWidth="1"/>
    <col min="4911" max="4911" width="8.5" style="258" customWidth="1"/>
    <col min="4912" max="4912" width="0" style="258" hidden="1" customWidth="1"/>
    <col min="4913" max="4913" width="8.875" style="258" customWidth="1"/>
    <col min="4914" max="4914" width="7.875" style="258" customWidth="1"/>
    <col min="4915" max="4915" width="9" style="258" customWidth="1"/>
    <col min="4916" max="4916" width="8" style="258" customWidth="1"/>
    <col min="4917" max="4917" width="7.875" style="258" customWidth="1"/>
    <col min="4918" max="4918" width="8" style="258" customWidth="1"/>
    <col min="4919" max="4919" width="7" style="258" customWidth="1"/>
    <col min="4920" max="4920" width="6.875" style="258" customWidth="1"/>
    <col min="4921" max="4921" width="9.125" style="258" customWidth="1"/>
    <col min="4922" max="4922" width="13.625" style="258" customWidth="1"/>
    <col min="4923" max="4923" width="10.75" style="258" customWidth="1"/>
    <col min="4924" max="5116" width="9" style="258"/>
    <col min="5117" max="5117" width="3.125" style="258" customWidth="1"/>
    <col min="5118" max="5118" width="21" style="258" customWidth="1"/>
    <col min="5119" max="5119" width="5.25" style="258" customWidth="1"/>
    <col min="5120" max="5122" width="0" style="258" hidden="1" customWidth="1"/>
    <col min="5123" max="5123" width="8.625" style="258" customWidth="1"/>
    <col min="5124" max="5125" width="7.25" style="258" customWidth="1"/>
    <col min="5126" max="5126" width="8" style="258" customWidth="1"/>
    <col min="5127" max="5127" width="7.125" style="258" customWidth="1"/>
    <col min="5128" max="5128" width="6.125" style="258" customWidth="1"/>
    <col min="5129" max="5129" width="12.625" style="258" customWidth="1"/>
    <col min="5130" max="5130" width="10.125" style="258" customWidth="1"/>
    <col min="5131" max="5131" width="8.875" style="258" customWidth="1"/>
    <col min="5132" max="5132" width="11.125" style="258" customWidth="1"/>
    <col min="5133" max="5134" width="10.125" style="258" customWidth="1"/>
    <col min="5135" max="5135" width="11.25" style="258" customWidth="1"/>
    <col min="5136" max="5136" width="11.5" style="258" customWidth="1"/>
    <col min="5137" max="5138" width="11" style="258" customWidth="1"/>
    <col min="5139" max="5139" width="12.875" style="258" customWidth="1"/>
    <col min="5140" max="5140" width="12.625" style="258" customWidth="1"/>
    <col min="5141" max="5142" width="14.125" style="258" customWidth="1"/>
    <col min="5143" max="5143" width="10.875" style="258" customWidth="1"/>
    <col min="5144" max="5146" width="0" style="258" hidden="1" customWidth="1"/>
    <col min="5147" max="5147" width="9.875" style="258" customWidth="1"/>
    <col min="5148" max="5148" width="15.75" style="258" customWidth="1"/>
    <col min="5149" max="5149" width="13.125" style="258" customWidth="1"/>
    <col min="5150" max="5150" width="11.375" style="258" customWidth="1"/>
    <col min="5151" max="5151" width="12.75" style="258" customWidth="1"/>
    <col min="5152" max="5152" width="6.875" style="258" customWidth="1"/>
    <col min="5153" max="5153" width="5.25" style="258" customWidth="1"/>
    <col min="5154" max="5154" width="6.625" style="258" customWidth="1"/>
    <col min="5155" max="5155" width="6.375" style="258" customWidth="1"/>
    <col min="5156" max="5156" width="9.75" style="258" customWidth="1"/>
    <col min="5157" max="5157" width="9.875" style="258" customWidth="1"/>
    <col min="5158" max="5158" width="0" style="258" hidden="1" customWidth="1"/>
    <col min="5159" max="5159" width="8.875" style="258" customWidth="1"/>
    <col min="5160" max="5160" width="7.875" style="258" customWidth="1"/>
    <col min="5161" max="5161" width="0" style="258" hidden="1" customWidth="1"/>
    <col min="5162" max="5162" width="8.25" style="258" customWidth="1"/>
    <col min="5163" max="5163" width="8.375" style="258" customWidth="1"/>
    <col min="5164" max="5164" width="0" style="258" hidden="1" customWidth="1"/>
    <col min="5165" max="5165" width="8.125" style="258" customWidth="1"/>
    <col min="5166" max="5166" width="8.875" style="258" customWidth="1"/>
    <col min="5167" max="5167" width="8.5" style="258" customWidth="1"/>
    <col min="5168" max="5168" width="0" style="258" hidden="1" customWidth="1"/>
    <col min="5169" max="5169" width="8.875" style="258" customWidth="1"/>
    <col min="5170" max="5170" width="7.875" style="258" customWidth="1"/>
    <col min="5171" max="5171" width="9" style="258" customWidth="1"/>
    <col min="5172" max="5172" width="8" style="258" customWidth="1"/>
    <col min="5173" max="5173" width="7.875" style="258" customWidth="1"/>
    <col min="5174" max="5174" width="8" style="258" customWidth="1"/>
    <col min="5175" max="5175" width="7" style="258" customWidth="1"/>
    <col min="5176" max="5176" width="6.875" style="258" customWidth="1"/>
    <col min="5177" max="5177" width="9.125" style="258" customWidth="1"/>
    <col min="5178" max="5178" width="13.625" style="258" customWidth="1"/>
    <col min="5179" max="5179" width="10.75" style="258" customWidth="1"/>
    <col min="5180" max="5372" width="9" style="258"/>
    <col min="5373" max="5373" width="3.125" style="258" customWidth="1"/>
    <col min="5374" max="5374" width="21" style="258" customWidth="1"/>
    <col min="5375" max="5375" width="5.25" style="258" customWidth="1"/>
    <col min="5376" max="5378" width="0" style="258" hidden="1" customWidth="1"/>
    <col min="5379" max="5379" width="8.625" style="258" customWidth="1"/>
    <col min="5380" max="5381" width="7.25" style="258" customWidth="1"/>
    <col min="5382" max="5382" width="8" style="258" customWidth="1"/>
    <col min="5383" max="5383" width="7.125" style="258" customWidth="1"/>
    <col min="5384" max="5384" width="6.125" style="258" customWidth="1"/>
    <col min="5385" max="5385" width="12.625" style="258" customWidth="1"/>
    <col min="5386" max="5386" width="10.125" style="258" customWidth="1"/>
    <col min="5387" max="5387" width="8.875" style="258" customWidth="1"/>
    <col min="5388" max="5388" width="11.125" style="258" customWidth="1"/>
    <col min="5389" max="5390" width="10.125" style="258" customWidth="1"/>
    <col min="5391" max="5391" width="11.25" style="258" customWidth="1"/>
    <col min="5392" max="5392" width="11.5" style="258" customWidth="1"/>
    <col min="5393" max="5394" width="11" style="258" customWidth="1"/>
    <col min="5395" max="5395" width="12.875" style="258" customWidth="1"/>
    <col min="5396" max="5396" width="12.625" style="258" customWidth="1"/>
    <col min="5397" max="5398" width="14.125" style="258" customWidth="1"/>
    <col min="5399" max="5399" width="10.875" style="258" customWidth="1"/>
    <col min="5400" max="5402" width="0" style="258" hidden="1" customWidth="1"/>
    <col min="5403" max="5403" width="9.875" style="258" customWidth="1"/>
    <col min="5404" max="5404" width="15.75" style="258" customWidth="1"/>
    <col min="5405" max="5405" width="13.125" style="258" customWidth="1"/>
    <col min="5406" max="5406" width="11.375" style="258" customWidth="1"/>
    <col min="5407" max="5407" width="12.75" style="258" customWidth="1"/>
    <col min="5408" max="5408" width="6.875" style="258" customWidth="1"/>
    <col min="5409" max="5409" width="5.25" style="258" customWidth="1"/>
    <col min="5410" max="5410" width="6.625" style="258" customWidth="1"/>
    <col min="5411" max="5411" width="6.375" style="258" customWidth="1"/>
    <col min="5412" max="5412" width="9.75" style="258" customWidth="1"/>
    <col min="5413" max="5413" width="9.875" style="258" customWidth="1"/>
    <col min="5414" max="5414" width="0" style="258" hidden="1" customWidth="1"/>
    <col min="5415" max="5415" width="8.875" style="258" customWidth="1"/>
    <col min="5416" max="5416" width="7.875" style="258" customWidth="1"/>
    <col min="5417" max="5417" width="0" style="258" hidden="1" customWidth="1"/>
    <col min="5418" max="5418" width="8.25" style="258" customWidth="1"/>
    <col min="5419" max="5419" width="8.375" style="258" customWidth="1"/>
    <col min="5420" max="5420" width="0" style="258" hidden="1" customWidth="1"/>
    <col min="5421" max="5421" width="8.125" style="258" customWidth="1"/>
    <col min="5422" max="5422" width="8.875" style="258" customWidth="1"/>
    <col min="5423" max="5423" width="8.5" style="258" customWidth="1"/>
    <col min="5424" max="5424" width="0" style="258" hidden="1" customWidth="1"/>
    <col min="5425" max="5425" width="8.875" style="258" customWidth="1"/>
    <col min="5426" max="5426" width="7.875" style="258" customWidth="1"/>
    <col min="5427" max="5427" width="9" style="258" customWidth="1"/>
    <col min="5428" max="5428" width="8" style="258" customWidth="1"/>
    <col min="5429" max="5429" width="7.875" style="258" customWidth="1"/>
    <col min="5430" max="5430" width="8" style="258" customWidth="1"/>
    <col min="5431" max="5431" width="7" style="258" customWidth="1"/>
    <col min="5432" max="5432" width="6.875" style="258" customWidth="1"/>
    <col min="5433" max="5433" width="9.125" style="258" customWidth="1"/>
    <col min="5434" max="5434" width="13.625" style="258" customWidth="1"/>
    <col min="5435" max="5435" width="10.75" style="258" customWidth="1"/>
    <col min="5436" max="5628" width="9" style="258"/>
    <col min="5629" max="5629" width="3.125" style="258" customWidth="1"/>
    <col min="5630" max="5630" width="21" style="258" customWidth="1"/>
    <col min="5631" max="5631" width="5.25" style="258" customWidth="1"/>
    <col min="5632" max="5634" width="0" style="258" hidden="1" customWidth="1"/>
    <col min="5635" max="5635" width="8.625" style="258" customWidth="1"/>
    <col min="5636" max="5637" width="7.25" style="258" customWidth="1"/>
    <col min="5638" max="5638" width="8" style="258" customWidth="1"/>
    <col min="5639" max="5639" width="7.125" style="258" customWidth="1"/>
    <col min="5640" max="5640" width="6.125" style="258" customWidth="1"/>
    <col min="5641" max="5641" width="12.625" style="258" customWidth="1"/>
    <col min="5642" max="5642" width="10.125" style="258" customWidth="1"/>
    <col min="5643" max="5643" width="8.875" style="258" customWidth="1"/>
    <col min="5644" max="5644" width="11.125" style="258" customWidth="1"/>
    <col min="5645" max="5646" width="10.125" style="258" customWidth="1"/>
    <col min="5647" max="5647" width="11.25" style="258" customWidth="1"/>
    <col min="5648" max="5648" width="11.5" style="258" customWidth="1"/>
    <col min="5649" max="5650" width="11" style="258" customWidth="1"/>
    <col min="5651" max="5651" width="12.875" style="258" customWidth="1"/>
    <col min="5652" max="5652" width="12.625" style="258" customWidth="1"/>
    <col min="5653" max="5654" width="14.125" style="258" customWidth="1"/>
    <col min="5655" max="5655" width="10.875" style="258" customWidth="1"/>
    <col min="5656" max="5658" width="0" style="258" hidden="1" customWidth="1"/>
    <col min="5659" max="5659" width="9.875" style="258" customWidth="1"/>
    <col min="5660" max="5660" width="15.75" style="258" customWidth="1"/>
    <col min="5661" max="5661" width="13.125" style="258" customWidth="1"/>
    <col min="5662" max="5662" width="11.375" style="258" customWidth="1"/>
    <col min="5663" max="5663" width="12.75" style="258" customWidth="1"/>
    <col min="5664" max="5664" width="6.875" style="258" customWidth="1"/>
    <col min="5665" max="5665" width="5.25" style="258" customWidth="1"/>
    <col min="5666" max="5666" width="6.625" style="258" customWidth="1"/>
    <col min="5667" max="5667" width="6.375" style="258" customWidth="1"/>
    <col min="5668" max="5668" width="9.75" style="258" customWidth="1"/>
    <col min="5669" max="5669" width="9.875" style="258" customWidth="1"/>
    <col min="5670" max="5670" width="0" style="258" hidden="1" customWidth="1"/>
    <col min="5671" max="5671" width="8.875" style="258" customWidth="1"/>
    <col min="5672" max="5672" width="7.875" style="258" customWidth="1"/>
    <col min="5673" max="5673" width="0" style="258" hidden="1" customWidth="1"/>
    <col min="5674" max="5674" width="8.25" style="258" customWidth="1"/>
    <col min="5675" max="5675" width="8.375" style="258" customWidth="1"/>
    <col min="5676" max="5676" width="0" style="258" hidden="1" customWidth="1"/>
    <col min="5677" max="5677" width="8.125" style="258" customWidth="1"/>
    <col min="5678" max="5678" width="8.875" style="258" customWidth="1"/>
    <col min="5679" max="5679" width="8.5" style="258" customWidth="1"/>
    <col min="5680" max="5680" width="0" style="258" hidden="1" customWidth="1"/>
    <col min="5681" max="5681" width="8.875" style="258" customWidth="1"/>
    <col min="5682" max="5682" width="7.875" style="258" customWidth="1"/>
    <col min="5683" max="5683" width="9" style="258" customWidth="1"/>
    <col min="5684" max="5684" width="8" style="258" customWidth="1"/>
    <col min="5685" max="5685" width="7.875" style="258" customWidth="1"/>
    <col min="5686" max="5686" width="8" style="258" customWidth="1"/>
    <col min="5687" max="5687" width="7" style="258" customWidth="1"/>
    <col min="5688" max="5688" width="6.875" style="258" customWidth="1"/>
    <col min="5689" max="5689" width="9.125" style="258" customWidth="1"/>
    <col min="5690" max="5690" width="13.625" style="258" customWidth="1"/>
    <col min="5691" max="5691" width="10.75" style="258" customWidth="1"/>
    <col min="5692" max="5884" width="9" style="258"/>
    <col min="5885" max="5885" width="3.125" style="258" customWidth="1"/>
    <col min="5886" max="5886" width="21" style="258" customWidth="1"/>
    <col min="5887" max="5887" width="5.25" style="258" customWidth="1"/>
    <col min="5888" max="5890" width="0" style="258" hidden="1" customWidth="1"/>
    <col min="5891" max="5891" width="8.625" style="258" customWidth="1"/>
    <col min="5892" max="5893" width="7.25" style="258" customWidth="1"/>
    <col min="5894" max="5894" width="8" style="258" customWidth="1"/>
    <col min="5895" max="5895" width="7.125" style="258" customWidth="1"/>
    <col min="5896" max="5896" width="6.125" style="258" customWidth="1"/>
    <col min="5897" max="5897" width="12.625" style="258" customWidth="1"/>
    <col min="5898" max="5898" width="10.125" style="258" customWidth="1"/>
    <col min="5899" max="5899" width="8.875" style="258" customWidth="1"/>
    <col min="5900" max="5900" width="11.125" style="258" customWidth="1"/>
    <col min="5901" max="5902" width="10.125" style="258" customWidth="1"/>
    <col min="5903" max="5903" width="11.25" style="258" customWidth="1"/>
    <col min="5904" max="5904" width="11.5" style="258" customWidth="1"/>
    <col min="5905" max="5906" width="11" style="258" customWidth="1"/>
    <col min="5907" max="5907" width="12.875" style="258" customWidth="1"/>
    <col min="5908" max="5908" width="12.625" style="258" customWidth="1"/>
    <col min="5909" max="5910" width="14.125" style="258" customWidth="1"/>
    <col min="5911" max="5911" width="10.875" style="258" customWidth="1"/>
    <col min="5912" max="5914" width="0" style="258" hidden="1" customWidth="1"/>
    <col min="5915" max="5915" width="9.875" style="258" customWidth="1"/>
    <col min="5916" max="5916" width="15.75" style="258" customWidth="1"/>
    <col min="5917" max="5917" width="13.125" style="258" customWidth="1"/>
    <col min="5918" max="5918" width="11.375" style="258" customWidth="1"/>
    <col min="5919" max="5919" width="12.75" style="258" customWidth="1"/>
    <col min="5920" max="5920" width="6.875" style="258" customWidth="1"/>
    <col min="5921" max="5921" width="5.25" style="258" customWidth="1"/>
    <col min="5922" max="5922" width="6.625" style="258" customWidth="1"/>
    <col min="5923" max="5923" width="6.375" style="258" customWidth="1"/>
    <col min="5924" max="5924" width="9.75" style="258" customWidth="1"/>
    <col min="5925" max="5925" width="9.875" style="258" customWidth="1"/>
    <col min="5926" max="5926" width="0" style="258" hidden="1" customWidth="1"/>
    <col min="5927" max="5927" width="8.875" style="258" customWidth="1"/>
    <col min="5928" max="5928" width="7.875" style="258" customWidth="1"/>
    <col min="5929" max="5929" width="0" style="258" hidden="1" customWidth="1"/>
    <col min="5930" max="5930" width="8.25" style="258" customWidth="1"/>
    <col min="5931" max="5931" width="8.375" style="258" customWidth="1"/>
    <col min="5932" max="5932" width="0" style="258" hidden="1" customWidth="1"/>
    <col min="5933" max="5933" width="8.125" style="258" customWidth="1"/>
    <col min="5934" max="5934" width="8.875" style="258" customWidth="1"/>
    <col min="5935" max="5935" width="8.5" style="258" customWidth="1"/>
    <col min="5936" max="5936" width="0" style="258" hidden="1" customWidth="1"/>
    <col min="5937" max="5937" width="8.875" style="258" customWidth="1"/>
    <col min="5938" max="5938" width="7.875" style="258" customWidth="1"/>
    <col min="5939" max="5939" width="9" style="258" customWidth="1"/>
    <col min="5940" max="5940" width="8" style="258" customWidth="1"/>
    <col min="5941" max="5941" width="7.875" style="258" customWidth="1"/>
    <col min="5942" max="5942" width="8" style="258" customWidth="1"/>
    <col min="5943" max="5943" width="7" style="258" customWidth="1"/>
    <col min="5944" max="5944" width="6.875" style="258" customWidth="1"/>
    <col min="5945" max="5945" width="9.125" style="258" customWidth="1"/>
    <col min="5946" max="5946" width="13.625" style="258" customWidth="1"/>
    <col min="5947" max="5947" width="10.75" style="258" customWidth="1"/>
    <col min="5948" max="6140" width="9" style="258"/>
    <col min="6141" max="6141" width="3.125" style="258" customWidth="1"/>
    <col min="6142" max="6142" width="21" style="258" customWidth="1"/>
    <col min="6143" max="6143" width="5.25" style="258" customWidth="1"/>
    <col min="6144" max="6146" width="0" style="258" hidden="1" customWidth="1"/>
    <col min="6147" max="6147" width="8.625" style="258" customWidth="1"/>
    <col min="6148" max="6149" width="7.25" style="258" customWidth="1"/>
    <col min="6150" max="6150" width="8" style="258" customWidth="1"/>
    <col min="6151" max="6151" width="7.125" style="258" customWidth="1"/>
    <col min="6152" max="6152" width="6.125" style="258" customWidth="1"/>
    <col min="6153" max="6153" width="12.625" style="258" customWidth="1"/>
    <col min="6154" max="6154" width="10.125" style="258" customWidth="1"/>
    <col min="6155" max="6155" width="8.875" style="258" customWidth="1"/>
    <col min="6156" max="6156" width="11.125" style="258" customWidth="1"/>
    <col min="6157" max="6158" width="10.125" style="258" customWidth="1"/>
    <col min="6159" max="6159" width="11.25" style="258" customWidth="1"/>
    <col min="6160" max="6160" width="11.5" style="258" customWidth="1"/>
    <col min="6161" max="6162" width="11" style="258" customWidth="1"/>
    <col min="6163" max="6163" width="12.875" style="258" customWidth="1"/>
    <col min="6164" max="6164" width="12.625" style="258" customWidth="1"/>
    <col min="6165" max="6166" width="14.125" style="258" customWidth="1"/>
    <col min="6167" max="6167" width="10.875" style="258" customWidth="1"/>
    <col min="6168" max="6170" width="0" style="258" hidden="1" customWidth="1"/>
    <col min="6171" max="6171" width="9.875" style="258" customWidth="1"/>
    <col min="6172" max="6172" width="15.75" style="258" customWidth="1"/>
    <col min="6173" max="6173" width="13.125" style="258" customWidth="1"/>
    <col min="6174" max="6174" width="11.375" style="258" customWidth="1"/>
    <col min="6175" max="6175" width="12.75" style="258" customWidth="1"/>
    <col min="6176" max="6176" width="6.875" style="258" customWidth="1"/>
    <col min="6177" max="6177" width="5.25" style="258" customWidth="1"/>
    <col min="6178" max="6178" width="6.625" style="258" customWidth="1"/>
    <col min="6179" max="6179" width="6.375" style="258" customWidth="1"/>
    <col min="6180" max="6180" width="9.75" style="258" customWidth="1"/>
    <col min="6181" max="6181" width="9.875" style="258" customWidth="1"/>
    <col min="6182" max="6182" width="0" style="258" hidden="1" customWidth="1"/>
    <col min="6183" max="6183" width="8.875" style="258" customWidth="1"/>
    <col min="6184" max="6184" width="7.875" style="258" customWidth="1"/>
    <col min="6185" max="6185" width="0" style="258" hidden="1" customWidth="1"/>
    <col min="6186" max="6186" width="8.25" style="258" customWidth="1"/>
    <col min="6187" max="6187" width="8.375" style="258" customWidth="1"/>
    <col min="6188" max="6188" width="0" style="258" hidden="1" customWidth="1"/>
    <col min="6189" max="6189" width="8.125" style="258" customWidth="1"/>
    <col min="6190" max="6190" width="8.875" style="258" customWidth="1"/>
    <col min="6191" max="6191" width="8.5" style="258" customWidth="1"/>
    <col min="6192" max="6192" width="0" style="258" hidden="1" customWidth="1"/>
    <col min="6193" max="6193" width="8.875" style="258" customWidth="1"/>
    <col min="6194" max="6194" width="7.875" style="258" customWidth="1"/>
    <col min="6195" max="6195" width="9" style="258" customWidth="1"/>
    <col min="6196" max="6196" width="8" style="258" customWidth="1"/>
    <col min="6197" max="6197" width="7.875" style="258" customWidth="1"/>
    <col min="6198" max="6198" width="8" style="258" customWidth="1"/>
    <col min="6199" max="6199" width="7" style="258" customWidth="1"/>
    <col min="6200" max="6200" width="6.875" style="258" customWidth="1"/>
    <col min="6201" max="6201" width="9.125" style="258" customWidth="1"/>
    <col min="6202" max="6202" width="13.625" style="258" customWidth="1"/>
    <col min="6203" max="6203" width="10.75" style="258" customWidth="1"/>
    <col min="6204" max="6396" width="9" style="258"/>
    <col min="6397" max="6397" width="3.125" style="258" customWidth="1"/>
    <col min="6398" max="6398" width="21" style="258" customWidth="1"/>
    <col min="6399" max="6399" width="5.25" style="258" customWidth="1"/>
    <col min="6400" max="6402" width="0" style="258" hidden="1" customWidth="1"/>
    <col min="6403" max="6403" width="8.625" style="258" customWidth="1"/>
    <col min="6404" max="6405" width="7.25" style="258" customWidth="1"/>
    <col min="6406" max="6406" width="8" style="258" customWidth="1"/>
    <col min="6407" max="6407" width="7.125" style="258" customWidth="1"/>
    <col min="6408" max="6408" width="6.125" style="258" customWidth="1"/>
    <col min="6409" max="6409" width="12.625" style="258" customWidth="1"/>
    <col min="6410" max="6410" width="10.125" style="258" customWidth="1"/>
    <col min="6411" max="6411" width="8.875" style="258" customWidth="1"/>
    <col min="6412" max="6412" width="11.125" style="258" customWidth="1"/>
    <col min="6413" max="6414" width="10.125" style="258" customWidth="1"/>
    <col min="6415" max="6415" width="11.25" style="258" customWidth="1"/>
    <col min="6416" max="6416" width="11.5" style="258" customWidth="1"/>
    <col min="6417" max="6418" width="11" style="258" customWidth="1"/>
    <col min="6419" max="6419" width="12.875" style="258" customWidth="1"/>
    <col min="6420" max="6420" width="12.625" style="258" customWidth="1"/>
    <col min="6421" max="6422" width="14.125" style="258" customWidth="1"/>
    <col min="6423" max="6423" width="10.875" style="258" customWidth="1"/>
    <col min="6424" max="6426" width="0" style="258" hidden="1" customWidth="1"/>
    <col min="6427" max="6427" width="9.875" style="258" customWidth="1"/>
    <col min="6428" max="6428" width="15.75" style="258" customWidth="1"/>
    <col min="6429" max="6429" width="13.125" style="258" customWidth="1"/>
    <col min="6430" max="6430" width="11.375" style="258" customWidth="1"/>
    <col min="6431" max="6431" width="12.75" style="258" customWidth="1"/>
    <col min="6432" max="6432" width="6.875" style="258" customWidth="1"/>
    <col min="6433" max="6433" width="5.25" style="258" customWidth="1"/>
    <col min="6434" max="6434" width="6.625" style="258" customWidth="1"/>
    <col min="6435" max="6435" width="6.375" style="258" customWidth="1"/>
    <col min="6436" max="6436" width="9.75" style="258" customWidth="1"/>
    <col min="6437" max="6437" width="9.875" style="258" customWidth="1"/>
    <col min="6438" max="6438" width="0" style="258" hidden="1" customWidth="1"/>
    <col min="6439" max="6439" width="8.875" style="258" customWidth="1"/>
    <col min="6440" max="6440" width="7.875" style="258" customWidth="1"/>
    <col min="6441" max="6441" width="0" style="258" hidden="1" customWidth="1"/>
    <col min="6442" max="6442" width="8.25" style="258" customWidth="1"/>
    <col min="6443" max="6443" width="8.375" style="258" customWidth="1"/>
    <col min="6444" max="6444" width="0" style="258" hidden="1" customWidth="1"/>
    <col min="6445" max="6445" width="8.125" style="258" customWidth="1"/>
    <col min="6446" max="6446" width="8.875" style="258" customWidth="1"/>
    <col min="6447" max="6447" width="8.5" style="258" customWidth="1"/>
    <col min="6448" max="6448" width="0" style="258" hidden="1" customWidth="1"/>
    <col min="6449" max="6449" width="8.875" style="258" customWidth="1"/>
    <col min="6450" max="6450" width="7.875" style="258" customWidth="1"/>
    <col min="6451" max="6451" width="9" style="258" customWidth="1"/>
    <col min="6452" max="6452" width="8" style="258" customWidth="1"/>
    <col min="6453" max="6453" width="7.875" style="258" customWidth="1"/>
    <col min="6454" max="6454" width="8" style="258" customWidth="1"/>
    <col min="6455" max="6455" width="7" style="258" customWidth="1"/>
    <col min="6456" max="6456" width="6.875" style="258" customWidth="1"/>
    <col min="6457" max="6457" width="9.125" style="258" customWidth="1"/>
    <col min="6458" max="6458" width="13.625" style="258" customWidth="1"/>
    <col min="6459" max="6459" width="10.75" style="258" customWidth="1"/>
    <col min="6460" max="6652" width="9" style="258"/>
    <col min="6653" max="6653" width="3.125" style="258" customWidth="1"/>
    <col min="6654" max="6654" width="21" style="258" customWidth="1"/>
    <col min="6655" max="6655" width="5.25" style="258" customWidth="1"/>
    <col min="6656" max="6658" width="0" style="258" hidden="1" customWidth="1"/>
    <col min="6659" max="6659" width="8.625" style="258" customWidth="1"/>
    <col min="6660" max="6661" width="7.25" style="258" customWidth="1"/>
    <col min="6662" max="6662" width="8" style="258" customWidth="1"/>
    <col min="6663" max="6663" width="7.125" style="258" customWidth="1"/>
    <col min="6664" max="6664" width="6.125" style="258" customWidth="1"/>
    <col min="6665" max="6665" width="12.625" style="258" customWidth="1"/>
    <col min="6666" max="6666" width="10.125" style="258" customWidth="1"/>
    <col min="6667" max="6667" width="8.875" style="258" customWidth="1"/>
    <col min="6668" max="6668" width="11.125" style="258" customWidth="1"/>
    <col min="6669" max="6670" width="10.125" style="258" customWidth="1"/>
    <col min="6671" max="6671" width="11.25" style="258" customWidth="1"/>
    <col min="6672" max="6672" width="11.5" style="258" customWidth="1"/>
    <col min="6673" max="6674" width="11" style="258" customWidth="1"/>
    <col min="6675" max="6675" width="12.875" style="258" customWidth="1"/>
    <col min="6676" max="6676" width="12.625" style="258" customWidth="1"/>
    <col min="6677" max="6678" width="14.125" style="258" customWidth="1"/>
    <col min="6679" max="6679" width="10.875" style="258" customWidth="1"/>
    <col min="6680" max="6682" width="0" style="258" hidden="1" customWidth="1"/>
    <col min="6683" max="6683" width="9.875" style="258" customWidth="1"/>
    <col min="6684" max="6684" width="15.75" style="258" customWidth="1"/>
    <col min="6685" max="6685" width="13.125" style="258" customWidth="1"/>
    <col min="6686" max="6686" width="11.375" style="258" customWidth="1"/>
    <col min="6687" max="6687" width="12.75" style="258" customWidth="1"/>
    <col min="6688" max="6688" width="6.875" style="258" customWidth="1"/>
    <col min="6689" max="6689" width="5.25" style="258" customWidth="1"/>
    <col min="6690" max="6690" width="6.625" style="258" customWidth="1"/>
    <col min="6691" max="6691" width="6.375" style="258" customWidth="1"/>
    <col min="6692" max="6692" width="9.75" style="258" customWidth="1"/>
    <col min="6693" max="6693" width="9.875" style="258" customWidth="1"/>
    <col min="6694" max="6694" width="0" style="258" hidden="1" customWidth="1"/>
    <col min="6695" max="6695" width="8.875" style="258" customWidth="1"/>
    <col min="6696" max="6696" width="7.875" style="258" customWidth="1"/>
    <col min="6697" max="6697" width="0" style="258" hidden="1" customWidth="1"/>
    <col min="6698" max="6698" width="8.25" style="258" customWidth="1"/>
    <col min="6699" max="6699" width="8.375" style="258" customWidth="1"/>
    <col min="6700" max="6700" width="0" style="258" hidden="1" customWidth="1"/>
    <col min="6701" max="6701" width="8.125" style="258" customWidth="1"/>
    <col min="6702" max="6702" width="8.875" style="258" customWidth="1"/>
    <col min="6703" max="6703" width="8.5" style="258" customWidth="1"/>
    <col min="6704" max="6704" width="0" style="258" hidden="1" customWidth="1"/>
    <col min="6705" max="6705" width="8.875" style="258" customWidth="1"/>
    <col min="6706" max="6706" width="7.875" style="258" customWidth="1"/>
    <col min="6707" max="6707" width="9" style="258" customWidth="1"/>
    <col min="6708" max="6708" width="8" style="258" customWidth="1"/>
    <col min="6709" max="6709" width="7.875" style="258" customWidth="1"/>
    <col min="6710" max="6710" width="8" style="258" customWidth="1"/>
    <col min="6711" max="6711" width="7" style="258" customWidth="1"/>
    <col min="6712" max="6712" width="6.875" style="258" customWidth="1"/>
    <col min="6713" max="6713" width="9.125" style="258" customWidth="1"/>
    <col min="6714" max="6714" width="13.625" style="258" customWidth="1"/>
    <col min="6715" max="6715" width="10.75" style="258" customWidth="1"/>
    <col min="6716" max="6908" width="9" style="258"/>
    <col min="6909" max="6909" width="3.125" style="258" customWidth="1"/>
    <col min="6910" max="6910" width="21" style="258" customWidth="1"/>
    <col min="6911" max="6911" width="5.25" style="258" customWidth="1"/>
    <col min="6912" max="6914" width="0" style="258" hidden="1" customWidth="1"/>
    <col min="6915" max="6915" width="8.625" style="258" customWidth="1"/>
    <col min="6916" max="6917" width="7.25" style="258" customWidth="1"/>
    <col min="6918" max="6918" width="8" style="258" customWidth="1"/>
    <col min="6919" max="6919" width="7.125" style="258" customWidth="1"/>
    <col min="6920" max="6920" width="6.125" style="258" customWidth="1"/>
    <col min="6921" max="6921" width="12.625" style="258" customWidth="1"/>
    <col min="6922" max="6922" width="10.125" style="258" customWidth="1"/>
    <col min="6923" max="6923" width="8.875" style="258" customWidth="1"/>
    <col min="6924" max="6924" width="11.125" style="258" customWidth="1"/>
    <col min="6925" max="6926" width="10.125" style="258" customWidth="1"/>
    <col min="6927" max="6927" width="11.25" style="258" customWidth="1"/>
    <col min="6928" max="6928" width="11.5" style="258" customWidth="1"/>
    <col min="6929" max="6930" width="11" style="258" customWidth="1"/>
    <col min="6931" max="6931" width="12.875" style="258" customWidth="1"/>
    <col min="6932" max="6932" width="12.625" style="258" customWidth="1"/>
    <col min="6933" max="6934" width="14.125" style="258" customWidth="1"/>
    <col min="6935" max="6935" width="10.875" style="258" customWidth="1"/>
    <col min="6936" max="6938" width="0" style="258" hidden="1" customWidth="1"/>
    <col min="6939" max="6939" width="9.875" style="258" customWidth="1"/>
    <col min="6940" max="6940" width="15.75" style="258" customWidth="1"/>
    <col min="6941" max="6941" width="13.125" style="258" customWidth="1"/>
    <col min="6942" max="6942" width="11.375" style="258" customWidth="1"/>
    <col min="6943" max="6943" width="12.75" style="258" customWidth="1"/>
    <col min="6944" max="6944" width="6.875" style="258" customWidth="1"/>
    <col min="6945" max="6945" width="5.25" style="258" customWidth="1"/>
    <col min="6946" max="6946" width="6.625" style="258" customWidth="1"/>
    <col min="6947" max="6947" width="6.375" style="258" customWidth="1"/>
    <col min="6948" max="6948" width="9.75" style="258" customWidth="1"/>
    <col min="6949" max="6949" width="9.875" style="258" customWidth="1"/>
    <col min="6950" max="6950" width="0" style="258" hidden="1" customWidth="1"/>
    <col min="6951" max="6951" width="8.875" style="258" customWidth="1"/>
    <col min="6952" max="6952" width="7.875" style="258" customWidth="1"/>
    <col min="6953" max="6953" width="0" style="258" hidden="1" customWidth="1"/>
    <col min="6954" max="6954" width="8.25" style="258" customWidth="1"/>
    <col min="6955" max="6955" width="8.375" style="258" customWidth="1"/>
    <col min="6956" max="6956" width="0" style="258" hidden="1" customWidth="1"/>
    <col min="6957" max="6957" width="8.125" style="258" customWidth="1"/>
    <col min="6958" max="6958" width="8.875" style="258" customWidth="1"/>
    <col min="6959" max="6959" width="8.5" style="258" customWidth="1"/>
    <col min="6960" max="6960" width="0" style="258" hidden="1" customWidth="1"/>
    <col min="6961" max="6961" width="8.875" style="258" customWidth="1"/>
    <col min="6962" max="6962" width="7.875" style="258" customWidth="1"/>
    <col min="6963" max="6963" width="9" style="258" customWidth="1"/>
    <col min="6964" max="6964" width="8" style="258" customWidth="1"/>
    <col min="6965" max="6965" width="7.875" style="258" customWidth="1"/>
    <col min="6966" max="6966" width="8" style="258" customWidth="1"/>
    <col min="6967" max="6967" width="7" style="258" customWidth="1"/>
    <col min="6968" max="6968" width="6.875" style="258" customWidth="1"/>
    <col min="6969" max="6969" width="9.125" style="258" customWidth="1"/>
    <col min="6970" max="6970" width="13.625" style="258" customWidth="1"/>
    <col min="6971" max="6971" width="10.75" style="258" customWidth="1"/>
    <col min="6972" max="7164" width="9" style="258"/>
    <col min="7165" max="7165" width="3.125" style="258" customWidth="1"/>
    <col min="7166" max="7166" width="21" style="258" customWidth="1"/>
    <col min="7167" max="7167" width="5.25" style="258" customWidth="1"/>
    <col min="7168" max="7170" width="0" style="258" hidden="1" customWidth="1"/>
    <col min="7171" max="7171" width="8.625" style="258" customWidth="1"/>
    <col min="7172" max="7173" width="7.25" style="258" customWidth="1"/>
    <col min="7174" max="7174" width="8" style="258" customWidth="1"/>
    <col min="7175" max="7175" width="7.125" style="258" customWidth="1"/>
    <col min="7176" max="7176" width="6.125" style="258" customWidth="1"/>
    <col min="7177" max="7177" width="12.625" style="258" customWidth="1"/>
    <col min="7178" max="7178" width="10.125" style="258" customWidth="1"/>
    <col min="7179" max="7179" width="8.875" style="258" customWidth="1"/>
    <col min="7180" max="7180" width="11.125" style="258" customWidth="1"/>
    <col min="7181" max="7182" width="10.125" style="258" customWidth="1"/>
    <col min="7183" max="7183" width="11.25" style="258" customWidth="1"/>
    <col min="7184" max="7184" width="11.5" style="258" customWidth="1"/>
    <col min="7185" max="7186" width="11" style="258" customWidth="1"/>
    <col min="7187" max="7187" width="12.875" style="258" customWidth="1"/>
    <col min="7188" max="7188" width="12.625" style="258" customWidth="1"/>
    <col min="7189" max="7190" width="14.125" style="258" customWidth="1"/>
    <col min="7191" max="7191" width="10.875" style="258" customWidth="1"/>
    <col min="7192" max="7194" width="0" style="258" hidden="1" customWidth="1"/>
    <col min="7195" max="7195" width="9.875" style="258" customWidth="1"/>
    <col min="7196" max="7196" width="15.75" style="258" customWidth="1"/>
    <col min="7197" max="7197" width="13.125" style="258" customWidth="1"/>
    <col min="7198" max="7198" width="11.375" style="258" customWidth="1"/>
    <col min="7199" max="7199" width="12.75" style="258" customWidth="1"/>
    <col min="7200" max="7200" width="6.875" style="258" customWidth="1"/>
    <col min="7201" max="7201" width="5.25" style="258" customWidth="1"/>
    <col min="7202" max="7202" width="6.625" style="258" customWidth="1"/>
    <col min="7203" max="7203" width="6.375" style="258" customWidth="1"/>
    <col min="7204" max="7204" width="9.75" style="258" customWidth="1"/>
    <col min="7205" max="7205" width="9.875" style="258" customWidth="1"/>
    <col min="7206" max="7206" width="0" style="258" hidden="1" customWidth="1"/>
    <col min="7207" max="7207" width="8.875" style="258" customWidth="1"/>
    <col min="7208" max="7208" width="7.875" style="258" customWidth="1"/>
    <col min="7209" max="7209" width="0" style="258" hidden="1" customWidth="1"/>
    <col min="7210" max="7210" width="8.25" style="258" customWidth="1"/>
    <col min="7211" max="7211" width="8.375" style="258" customWidth="1"/>
    <col min="7212" max="7212" width="0" style="258" hidden="1" customWidth="1"/>
    <col min="7213" max="7213" width="8.125" style="258" customWidth="1"/>
    <col min="7214" max="7214" width="8.875" style="258" customWidth="1"/>
    <col min="7215" max="7215" width="8.5" style="258" customWidth="1"/>
    <col min="7216" max="7216" width="0" style="258" hidden="1" customWidth="1"/>
    <col min="7217" max="7217" width="8.875" style="258" customWidth="1"/>
    <col min="7218" max="7218" width="7.875" style="258" customWidth="1"/>
    <col min="7219" max="7219" width="9" style="258" customWidth="1"/>
    <col min="7220" max="7220" width="8" style="258" customWidth="1"/>
    <col min="7221" max="7221" width="7.875" style="258" customWidth="1"/>
    <col min="7222" max="7222" width="8" style="258" customWidth="1"/>
    <col min="7223" max="7223" width="7" style="258" customWidth="1"/>
    <col min="7224" max="7224" width="6.875" style="258" customWidth="1"/>
    <col min="7225" max="7225" width="9.125" style="258" customWidth="1"/>
    <col min="7226" max="7226" width="13.625" style="258" customWidth="1"/>
    <col min="7227" max="7227" width="10.75" style="258" customWidth="1"/>
    <col min="7228" max="7420" width="9" style="258"/>
    <col min="7421" max="7421" width="3.125" style="258" customWidth="1"/>
    <col min="7422" max="7422" width="21" style="258" customWidth="1"/>
    <col min="7423" max="7423" width="5.25" style="258" customWidth="1"/>
    <col min="7424" max="7426" width="0" style="258" hidden="1" customWidth="1"/>
    <col min="7427" max="7427" width="8.625" style="258" customWidth="1"/>
    <col min="7428" max="7429" width="7.25" style="258" customWidth="1"/>
    <col min="7430" max="7430" width="8" style="258" customWidth="1"/>
    <col min="7431" max="7431" width="7.125" style="258" customWidth="1"/>
    <col min="7432" max="7432" width="6.125" style="258" customWidth="1"/>
    <col min="7433" max="7433" width="12.625" style="258" customWidth="1"/>
    <col min="7434" max="7434" width="10.125" style="258" customWidth="1"/>
    <col min="7435" max="7435" width="8.875" style="258" customWidth="1"/>
    <col min="7436" max="7436" width="11.125" style="258" customWidth="1"/>
    <col min="7437" max="7438" width="10.125" style="258" customWidth="1"/>
    <col min="7439" max="7439" width="11.25" style="258" customWidth="1"/>
    <col min="7440" max="7440" width="11.5" style="258" customWidth="1"/>
    <col min="7441" max="7442" width="11" style="258" customWidth="1"/>
    <col min="7443" max="7443" width="12.875" style="258" customWidth="1"/>
    <col min="7444" max="7444" width="12.625" style="258" customWidth="1"/>
    <col min="7445" max="7446" width="14.125" style="258" customWidth="1"/>
    <col min="7447" max="7447" width="10.875" style="258" customWidth="1"/>
    <col min="7448" max="7450" width="0" style="258" hidden="1" customWidth="1"/>
    <col min="7451" max="7451" width="9.875" style="258" customWidth="1"/>
    <col min="7452" max="7452" width="15.75" style="258" customWidth="1"/>
    <col min="7453" max="7453" width="13.125" style="258" customWidth="1"/>
    <col min="7454" max="7454" width="11.375" style="258" customWidth="1"/>
    <col min="7455" max="7455" width="12.75" style="258" customWidth="1"/>
    <col min="7456" max="7456" width="6.875" style="258" customWidth="1"/>
    <col min="7457" max="7457" width="5.25" style="258" customWidth="1"/>
    <col min="7458" max="7458" width="6.625" style="258" customWidth="1"/>
    <col min="7459" max="7459" width="6.375" style="258" customWidth="1"/>
    <col min="7460" max="7460" width="9.75" style="258" customWidth="1"/>
    <col min="7461" max="7461" width="9.875" style="258" customWidth="1"/>
    <col min="7462" max="7462" width="0" style="258" hidden="1" customWidth="1"/>
    <col min="7463" max="7463" width="8.875" style="258" customWidth="1"/>
    <col min="7464" max="7464" width="7.875" style="258" customWidth="1"/>
    <col min="7465" max="7465" width="0" style="258" hidden="1" customWidth="1"/>
    <col min="7466" max="7466" width="8.25" style="258" customWidth="1"/>
    <col min="7467" max="7467" width="8.375" style="258" customWidth="1"/>
    <col min="7468" max="7468" width="0" style="258" hidden="1" customWidth="1"/>
    <col min="7469" max="7469" width="8.125" style="258" customWidth="1"/>
    <col min="7470" max="7470" width="8.875" style="258" customWidth="1"/>
    <col min="7471" max="7471" width="8.5" style="258" customWidth="1"/>
    <col min="7472" max="7472" width="0" style="258" hidden="1" customWidth="1"/>
    <col min="7473" max="7473" width="8.875" style="258" customWidth="1"/>
    <col min="7474" max="7474" width="7.875" style="258" customWidth="1"/>
    <col min="7475" max="7475" width="9" style="258" customWidth="1"/>
    <col min="7476" max="7476" width="8" style="258" customWidth="1"/>
    <col min="7477" max="7477" width="7.875" style="258" customWidth="1"/>
    <col min="7478" max="7478" width="8" style="258" customWidth="1"/>
    <col min="7479" max="7479" width="7" style="258" customWidth="1"/>
    <col min="7480" max="7480" width="6.875" style="258" customWidth="1"/>
    <col min="7481" max="7481" width="9.125" style="258" customWidth="1"/>
    <col min="7482" max="7482" width="13.625" style="258" customWidth="1"/>
    <col min="7483" max="7483" width="10.75" style="258" customWidth="1"/>
    <col min="7484" max="7676" width="9" style="258"/>
    <col min="7677" max="7677" width="3.125" style="258" customWidth="1"/>
    <col min="7678" max="7678" width="21" style="258" customWidth="1"/>
    <col min="7679" max="7679" width="5.25" style="258" customWidth="1"/>
    <col min="7680" max="7682" width="0" style="258" hidden="1" customWidth="1"/>
    <col min="7683" max="7683" width="8.625" style="258" customWidth="1"/>
    <col min="7684" max="7685" width="7.25" style="258" customWidth="1"/>
    <col min="7686" max="7686" width="8" style="258" customWidth="1"/>
    <col min="7687" max="7687" width="7.125" style="258" customWidth="1"/>
    <col min="7688" max="7688" width="6.125" style="258" customWidth="1"/>
    <col min="7689" max="7689" width="12.625" style="258" customWidth="1"/>
    <col min="7690" max="7690" width="10.125" style="258" customWidth="1"/>
    <col min="7691" max="7691" width="8.875" style="258" customWidth="1"/>
    <col min="7692" max="7692" width="11.125" style="258" customWidth="1"/>
    <col min="7693" max="7694" width="10.125" style="258" customWidth="1"/>
    <col min="7695" max="7695" width="11.25" style="258" customWidth="1"/>
    <col min="7696" max="7696" width="11.5" style="258" customWidth="1"/>
    <col min="7697" max="7698" width="11" style="258" customWidth="1"/>
    <col min="7699" max="7699" width="12.875" style="258" customWidth="1"/>
    <col min="7700" max="7700" width="12.625" style="258" customWidth="1"/>
    <col min="7701" max="7702" width="14.125" style="258" customWidth="1"/>
    <col min="7703" max="7703" width="10.875" style="258" customWidth="1"/>
    <col min="7704" max="7706" width="0" style="258" hidden="1" customWidth="1"/>
    <col min="7707" max="7707" width="9.875" style="258" customWidth="1"/>
    <col min="7708" max="7708" width="15.75" style="258" customWidth="1"/>
    <col min="7709" max="7709" width="13.125" style="258" customWidth="1"/>
    <col min="7710" max="7710" width="11.375" style="258" customWidth="1"/>
    <col min="7711" max="7711" width="12.75" style="258" customWidth="1"/>
    <col min="7712" max="7712" width="6.875" style="258" customWidth="1"/>
    <col min="7713" max="7713" width="5.25" style="258" customWidth="1"/>
    <col min="7714" max="7714" width="6.625" style="258" customWidth="1"/>
    <col min="7715" max="7715" width="6.375" style="258" customWidth="1"/>
    <col min="7716" max="7716" width="9.75" style="258" customWidth="1"/>
    <col min="7717" max="7717" width="9.875" style="258" customWidth="1"/>
    <col min="7718" max="7718" width="0" style="258" hidden="1" customWidth="1"/>
    <col min="7719" max="7719" width="8.875" style="258" customWidth="1"/>
    <col min="7720" max="7720" width="7.875" style="258" customWidth="1"/>
    <col min="7721" max="7721" width="0" style="258" hidden="1" customWidth="1"/>
    <col min="7722" max="7722" width="8.25" style="258" customWidth="1"/>
    <col min="7723" max="7723" width="8.375" style="258" customWidth="1"/>
    <col min="7724" max="7724" width="0" style="258" hidden="1" customWidth="1"/>
    <col min="7725" max="7725" width="8.125" style="258" customWidth="1"/>
    <col min="7726" max="7726" width="8.875" style="258" customWidth="1"/>
    <col min="7727" max="7727" width="8.5" style="258" customWidth="1"/>
    <col min="7728" max="7728" width="0" style="258" hidden="1" customWidth="1"/>
    <col min="7729" max="7729" width="8.875" style="258" customWidth="1"/>
    <col min="7730" max="7730" width="7.875" style="258" customWidth="1"/>
    <col min="7731" max="7731" width="9" style="258" customWidth="1"/>
    <col min="7732" max="7732" width="8" style="258" customWidth="1"/>
    <col min="7733" max="7733" width="7.875" style="258" customWidth="1"/>
    <col min="7734" max="7734" width="8" style="258" customWidth="1"/>
    <col min="7735" max="7735" width="7" style="258" customWidth="1"/>
    <col min="7736" max="7736" width="6.875" style="258" customWidth="1"/>
    <col min="7737" max="7737" width="9.125" style="258" customWidth="1"/>
    <col min="7738" max="7738" width="13.625" style="258" customWidth="1"/>
    <col min="7739" max="7739" width="10.75" style="258" customWidth="1"/>
    <col min="7740" max="7932" width="9" style="258"/>
    <col min="7933" max="7933" width="3.125" style="258" customWidth="1"/>
    <col min="7934" max="7934" width="21" style="258" customWidth="1"/>
    <col min="7935" max="7935" width="5.25" style="258" customWidth="1"/>
    <col min="7936" max="7938" width="0" style="258" hidden="1" customWidth="1"/>
    <col min="7939" max="7939" width="8.625" style="258" customWidth="1"/>
    <col min="7940" max="7941" width="7.25" style="258" customWidth="1"/>
    <col min="7942" max="7942" width="8" style="258" customWidth="1"/>
    <col min="7943" max="7943" width="7.125" style="258" customWidth="1"/>
    <col min="7944" max="7944" width="6.125" style="258" customWidth="1"/>
    <col min="7945" max="7945" width="12.625" style="258" customWidth="1"/>
    <col min="7946" max="7946" width="10.125" style="258" customWidth="1"/>
    <col min="7947" max="7947" width="8.875" style="258" customWidth="1"/>
    <col min="7948" max="7948" width="11.125" style="258" customWidth="1"/>
    <col min="7949" max="7950" width="10.125" style="258" customWidth="1"/>
    <col min="7951" max="7951" width="11.25" style="258" customWidth="1"/>
    <col min="7952" max="7952" width="11.5" style="258" customWidth="1"/>
    <col min="7953" max="7954" width="11" style="258" customWidth="1"/>
    <col min="7955" max="7955" width="12.875" style="258" customWidth="1"/>
    <col min="7956" max="7956" width="12.625" style="258" customWidth="1"/>
    <col min="7957" max="7958" width="14.125" style="258" customWidth="1"/>
    <col min="7959" max="7959" width="10.875" style="258" customWidth="1"/>
    <col min="7960" max="7962" width="0" style="258" hidden="1" customWidth="1"/>
    <col min="7963" max="7963" width="9.875" style="258" customWidth="1"/>
    <col min="7964" max="7964" width="15.75" style="258" customWidth="1"/>
    <col min="7965" max="7965" width="13.125" style="258" customWidth="1"/>
    <col min="7966" max="7966" width="11.375" style="258" customWidth="1"/>
    <col min="7967" max="7967" width="12.75" style="258" customWidth="1"/>
    <col min="7968" max="7968" width="6.875" style="258" customWidth="1"/>
    <col min="7969" max="7969" width="5.25" style="258" customWidth="1"/>
    <col min="7970" max="7970" width="6.625" style="258" customWidth="1"/>
    <col min="7971" max="7971" width="6.375" style="258" customWidth="1"/>
    <col min="7972" max="7972" width="9.75" style="258" customWidth="1"/>
    <col min="7973" max="7973" width="9.875" style="258" customWidth="1"/>
    <col min="7974" max="7974" width="0" style="258" hidden="1" customWidth="1"/>
    <col min="7975" max="7975" width="8.875" style="258" customWidth="1"/>
    <col min="7976" max="7976" width="7.875" style="258" customWidth="1"/>
    <col min="7977" max="7977" width="0" style="258" hidden="1" customWidth="1"/>
    <col min="7978" max="7978" width="8.25" style="258" customWidth="1"/>
    <col min="7979" max="7979" width="8.375" style="258" customWidth="1"/>
    <col min="7980" max="7980" width="0" style="258" hidden="1" customWidth="1"/>
    <col min="7981" max="7981" width="8.125" style="258" customWidth="1"/>
    <col min="7982" max="7982" width="8.875" style="258" customWidth="1"/>
    <col min="7983" max="7983" width="8.5" style="258" customWidth="1"/>
    <col min="7984" max="7984" width="0" style="258" hidden="1" customWidth="1"/>
    <col min="7985" max="7985" width="8.875" style="258" customWidth="1"/>
    <col min="7986" max="7986" width="7.875" style="258" customWidth="1"/>
    <col min="7987" max="7987" width="9" style="258" customWidth="1"/>
    <col min="7988" max="7988" width="8" style="258" customWidth="1"/>
    <col min="7989" max="7989" width="7.875" style="258" customWidth="1"/>
    <col min="7990" max="7990" width="8" style="258" customWidth="1"/>
    <col min="7991" max="7991" width="7" style="258" customWidth="1"/>
    <col min="7992" max="7992" width="6.875" style="258" customWidth="1"/>
    <col min="7993" max="7993" width="9.125" style="258" customWidth="1"/>
    <col min="7994" max="7994" width="13.625" style="258" customWidth="1"/>
    <col min="7995" max="7995" width="10.75" style="258" customWidth="1"/>
    <col min="7996" max="8188" width="9" style="258"/>
    <col min="8189" max="8189" width="3.125" style="258" customWidth="1"/>
    <col min="8190" max="8190" width="21" style="258" customWidth="1"/>
    <col min="8191" max="8191" width="5.25" style="258" customWidth="1"/>
    <col min="8192" max="8194" width="0" style="258" hidden="1" customWidth="1"/>
    <col min="8195" max="8195" width="8.625" style="258" customWidth="1"/>
    <col min="8196" max="8197" width="7.25" style="258" customWidth="1"/>
    <col min="8198" max="8198" width="8" style="258" customWidth="1"/>
    <col min="8199" max="8199" width="7.125" style="258" customWidth="1"/>
    <col min="8200" max="8200" width="6.125" style="258" customWidth="1"/>
    <col min="8201" max="8201" width="12.625" style="258" customWidth="1"/>
    <col min="8202" max="8202" width="10.125" style="258" customWidth="1"/>
    <col min="8203" max="8203" width="8.875" style="258" customWidth="1"/>
    <col min="8204" max="8204" width="11.125" style="258" customWidth="1"/>
    <col min="8205" max="8206" width="10.125" style="258" customWidth="1"/>
    <col min="8207" max="8207" width="11.25" style="258" customWidth="1"/>
    <col min="8208" max="8208" width="11.5" style="258" customWidth="1"/>
    <col min="8209" max="8210" width="11" style="258" customWidth="1"/>
    <col min="8211" max="8211" width="12.875" style="258" customWidth="1"/>
    <col min="8212" max="8212" width="12.625" style="258" customWidth="1"/>
    <col min="8213" max="8214" width="14.125" style="258" customWidth="1"/>
    <col min="8215" max="8215" width="10.875" style="258" customWidth="1"/>
    <col min="8216" max="8218" width="0" style="258" hidden="1" customWidth="1"/>
    <col min="8219" max="8219" width="9.875" style="258" customWidth="1"/>
    <col min="8220" max="8220" width="15.75" style="258" customWidth="1"/>
    <col min="8221" max="8221" width="13.125" style="258" customWidth="1"/>
    <col min="8222" max="8222" width="11.375" style="258" customWidth="1"/>
    <col min="8223" max="8223" width="12.75" style="258" customWidth="1"/>
    <col min="8224" max="8224" width="6.875" style="258" customWidth="1"/>
    <col min="8225" max="8225" width="5.25" style="258" customWidth="1"/>
    <col min="8226" max="8226" width="6.625" style="258" customWidth="1"/>
    <col min="8227" max="8227" width="6.375" style="258" customWidth="1"/>
    <col min="8228" max="8228" width="9.75" style="258" customWidth="1"/>
    <col min="8229" max="8229" width="9.875" style="258" customWidth="1"/>
    <col min="8230" max="8230" width="0" style="258" hidden="1" customWidth="1"/>
    <col min="8231" max="8231" width="8.875" style="258" customWidth="1"/>
    <col min="8232" max="8232" width="7.875" style="258" customWidth="1"/>
    <col min="8233" max="8233" width="0" style="258" hidden="1" customWidth="1"/>
    <col min="8234" max="8234" width="8.25" style="258" customWidth="1"/>
    <col min="8235" max="8235" width="8.375" style="258" customWidth="1"/>
    <col min="8236" max="8236" width="0" style="258" hidden="1" customWidth="1"/>
    <col min="8237" max="8237" width="8.125" style="258" customWidth="1"/>
    <col min="8238" max="8238" width="8.875" style="258" customWidth="1"/>
    <col min="8239" max="8239" width="8.5" style="258" customWidth="1"/>
    <col min="8240" max="8240" width="0" style="258" hidden="1" customWidth="1"/>
    <col min="8241" max="8241" width="8.875" style="258" customWidth="1"/>
    <col min="8242" max="8242" width="7.875" style="258" customWidth="1"/>
    <col min="8243" max="8243" width="9" style="258" customWidth="1"/>
    <col min="8244" max="8244" width="8" style="258" customWidth="1"/>
    <col min="8245" max="8245" width="7.875" style="258" customWidth="1"/>
    <col min="8246" max="8246" width="8" style="258" customWidth="1"/>
    <col min="8247" max="8247" width="7" style="258" customWidth="1"/>
    <col min="8248" max="8248" width="6.875" style="258" customWidth="1"/>
    <col min="8249" max="8249" width="9.125" style="258" customWidth="1"/>
    <col min="8250" max="8250" width="13.625" style="258" customWidth="1"/>
    <col min="8251" max="8251" width="10.75" style="258" customWidth="1"/>
    <col min="8252" max="8444" width="9" style="258"/>
    <col min="8445" max="8445" width="3.125" style="258" customWidth="1"/>
    <col min="8446" max="8446" width="21" style="258" customWidth="1"/>
    <col min="8447" max="8447" width="5.25" style="258" customWidth="1"/>
    <col min="8448" max="8450" width="0" style="258" hidden="1" customWidth="1"/>
    <col min="8451" max="8451" width="8.625" style="258" customWidth="1"/>
    <col min="8452" max="8453" width="7.25" style="258" customWidth="1"/>
    <col min="8454" max="8454" width="8" style="258" customWidth="1"/>
    <col min="8455" max="8455" width="7.125" style="258" customWidth="1"/>
    <col min="8456" max="8456" width="6.125" style="258" customWidth="1"/>
    <col min="8457" max="8457" width="12.625" style="258" customWidth="1"/>
    <col min="8458" max="8458" width="10.125" style="258" customWidth="1"/>
    <col min="8459" max="8459" width="8.875" style="258" customWidth="1"/>
    <col min="8460" max="8460" width="11.125" style="258" customWidth="1"/>
    <col min="8461" max="8462" width="10.125" style="258" customWidth="1"/>
    <col min="8463" max="8463" width="11.25" style="258" customWidth="1"/>
    <col min="8464" max="8464" width="11.5" style="258" customWidth="1"/>
    <col min="8465" max="8466" width="11" style="258" customWidth="1"/>
    <col min="8467" max="8467" width="12.875" style="258" customWidth="1"/>
    <col min="8468" max="8468" width="12.625" style="258" customWidth="1"/>
    <col min="8469" max="8470" width="14.125" style="258" customWidth="1"/>
    <col min="8471" max="8471" width="10.875" style="258" customWidth="1"/>
    <col min="8472" max="8474" width="0" style="258" hidden="1" customWidth="1"/>
    <col min="8475" max="8475" width="9.875" style="258" customWidth="1"/>
    <col min="8476" max="8476" width="15.75" style="258" customWidth="1"/>
    <col min="8477" max="8477" width="13.125" style="258" customWidth="1"/>
    <col min="8478" max="8478" width="11.375" style="258" customWidth="1"/>
    <col min="8479" max="8479" width="12.75" style="258" customWidth="1"/>
    <col min="8480" max="8480" width="6.875" style="258" customWidth="1"/>
    <col min="8481" max="8481" width="5.25" style="258" customWidth="1"/>
    <col min="8482" max="8482" width="6.625" style="258" customWidth="1"/>
    <col min="8483" max="8483" width="6.375" style="258" customWidth="1"/>
    <col min="8484" max="8484" width="9.75" style="258" customWidth="1"/>
    <col min="8485" max="8485" width="9.875" style="258" customWidth="1"/>
    <col min="8486" max="8486" width="0" style="258" hidden="1" customWidth="1"/>
    <col min="8487" max="8487" width="8.875" style="258" customWidth="1"/>
    <col min="8488" max="8488" width="7.875" style="258" customWidth="1"/>
    <col min="8489" max="8489" width="0" style="258" hidden="1" customWidth="1"/>
    <col min="8490" max="8490" width="8.25" style="258" customWidth="1"/>
    <col min="8491" max="8491" width="8.375" style="258" customWidth="1"/>
    <col min="8492" max="8492" width="0" style="258" hidden="1" customWidth="1"/>
    <col min="8493" max="8493" width="8.125" style="258" customWidth="1"/>
    <col min="8494" max="8494" width="8.875" style="258" customWidth="1"/>
    <col min="8495" max="8495" width="8.5" style="258" customWidth="1"/>
    <col min="8496" max="8496" width="0" style="258" hidden="1" customWidth="1"/>
    <col min="8497" max="8497" width="8.875" style="258" customWidth="1"/>
    <col min="8498" max="8498" width="7.875" style="258" customWidth="1"/>
    <col min="8499" max="8499" width="9" style="258" customWidth="1"/>
    <col min="8500" max="8500" width="8" style="258" customWidth="1"/>
    <col min="8501" max="8501" width="7.875" style="258" customWidth="1"/>
    <col min="8502" max="8502" width="8" style="258" customWidth="1"/>
    <col min="8503" max="8503" width="7" style="258" customWidth="1"/>
    <col min="8504" max="8504" width="6.875" style="258" customWidth="1"/>
    <col min="8505" max="8505" width="9.125" style="258" customWidth="1"/>
    <col min="8506" max="8506" width="13.625" style="258" customWidth="1"/>
    <col min="8507" max="8507" width="10.75" style="258" customWidth="1"/>
    <col min="8508" max="8700" width="9" style="258"/>
    <col min="8701" max="8701" width="3.125" style="258" customWidth="1"/>
    <col min="8702" max="8702" width="21" style="258" customWidth="1"/>
    <col min="8703" max="8703" width="5.25" style="258" customWidth="1"/>
    <col min="8704" max="8706" width="0" style="258" hidden="1" customWidth="1"/>
    <col min="8707" max="8707" width="8.625" style="258" customWidth="1"/>
    <col min="8708" max="8709" width="7.25" style="258" customWidth="1"/>
    <col min="8710" max="8710" width="8" style="258" customWidth="1"/>
    <col min="8711" max="8711" width="7.125" style="258" customWidth="1"/>
    <col min="8712" max="8712" width="6.125" style="258" customWidth="1"/>
    <col min="8713" max="8713" width="12.625" style="258" customWidth="1"/>
    <col min="8714" max="8714" width="10.125" style="258" customWidth="1"/>
    <col min="8715" max="8715" width="8.875" style="258" customWidth="1"/>
    <col min="8716" max="8716" width="11.125" style="258" customWidth="1"/>
    <col min="8717" max="8718" width="10.125" style="258" customWidth="1"/>
    <col min="8719" max="8719" width="11.25" style="258" customWidth="1"/>
    <col min="8720" max="8720" width="11.5" style="258" customWidth="1"/>
    <col min="8721" max="8722" width="11" style="258" customWidth="1"/>
    <col min="8723" max="8723" width="12.875" style="258" customWidth="1"/>
    <col min="8724" max="8724" width="12.625" style="258" customWidth="1"/>
    <col min="8725" max="8726" width="14.125" style="258" customWidth="1"/>
    <col min="8727" max="8727" width="10.875" style="258" customWidth="1"/>
    <col min="8728" max="8730" width="0" style="258" hidden="1" customWidth="1"/>
    <col min="8731" max="8731" width="9.875" style="258" customWidth="1"/>
    <col min="8732" max="8732" width="15.75" style="258" customWidth="1"/>
    <col min="8733" max="8733" width="13.125" style="258" customWidth="1"/>
    <col min="8734" max="8734" width="11.375" style="258" customWidth="1"/>
    <col min="8735" max="8735" width="12.75" style="258" customWidth="1"/>
    <col min="8736" max="8736" width="6.875" style="258" customWidth="1"/>
    <col min="8737" max="8737" width="5.25" style="258" customWidth="1"/>
    <col min="8738" max="8738" width="6.625" style="258" customWidth="1"/>
    <col min="8739" max="8739" width="6.375" style="258" customWidth="1"/>
    <col min="8740" max="8740" width="9.75" style="258" customWidth="1"/>
    <col min="8741" max="8741" width="9.875" style="258" customWidth="1"/>
    <col min="8742" max="8742" width="0" style="258" hidden="1" customWidth="1"/>
    <col min="8743" max="8743" width="8.875" style="258" customWidth="1"/>
    <col min="8744" max="8744" width="7.875" style="258" customWidth="1"/>
    <col min="8745" max="8745" width="0" style="258" hidden="1" customWidth="1"/>
    <col min="8746" max="8746" width="8.25" style="258" customWidth="1"/>
    <col min="8747" max="8747" width="8.375" style="258" customWidth="1"/>
    <col min="8748" max="8748" width="0" style="258" hidden="1" customWidth="1"/>
    <col min="8749" max="8749" width="8.125" style="258" customWidth="1"/>
    <col min="8750" max="8750" width="8.875" style="258" customWidth="1"/>
    <col min="8751" max="8751" width="8.5" style="258" customWidth="1"/>
    <col min="8752" max="8752" width="0" style="258" hidden="1" customWidth="1"/>
    <col min="8753" max="8753" width="8.875" style="258" customWidth="1"/>
    <col min="8754" max="8754" width="7.875" style="258" customWidth="1"/>
    <col min="8755" max="8755" width="9" style="258" customWidth="1"/>
    <col min="8756" max="8756" width="8" style="258" customWidth="1"/>
    <col min="8757" max="8757" width="7.875" style="258" customWidth="1"/>
    <col min="8758" max="8758" width="8" style="258" customWidth="1"/>
    <col min="8759" max="8759" width="7" style="258" customWidth="1"/>
    <col min="8760" max="8760" width="6.875" style="258" customWidth="1"/>
    <col min="8761" max="8761" width="9.125" style="258" customWidth="1"/>
    <col min="8762" max="8762" width="13.625" style="258" customWidth="1"/>
    <col min="8763" max="8763" width="10.75" style="258" customWidth="1"/>
    <col min="8764" max="8956" width="9" style="258"/>
    <col min="8957" max="8957" width="3.125" style="258" customWidth="1"/>
    <col min="8958" max="8958" width="21" style="258" customWidth="1"/>
    <col min="8959" max="8959" width="5.25" style="258" customWidth="1"/>
    <col min="8960" max="8962" width="0" style="258" hidden="1" customWidth="1"/>
    <col min="8963" max="8963" width="8.625" style="258" customWidth="1"/>
    <col min="8964" max="8965" width="7.25" style="258" customWidth="1"/>
    <col min="8966" max="8966" width="8" style="258" customWidth="1"/>
    <col min="8967" max="8967" width="7.125" style="258" customWidth="1"/>
    <col min="8968" max="8968" width="6.125" style="258" customWidth="1"/>
    <col min="8969" max="8969" width="12.625" style="258" customWidth="1"/>
    <col min="8970" max="8970" width="10.125" style="258" customWidth="1"/>
    <col min="8971" max="8971" width="8.875" style="258" customWidth="1"/>
    <col min="8972" max="8972" width="11.125" style="258" customWidth="1"/>
    <col min="8973" max="8974" width="10.125" style="258" customWidth="1"/>
    <col min="8975" max="8975" width="11.25" style="258" customWidth="1"/>
    <col min="8976" max="8976" width="11.5" style="258" customWidth="1"/>
    <col min="8977" max="8978" width="11" style="258" customWidth="1"/>
    <col min="8979" max="8979" width="12.875" style="258" customWidth="1"/>
    <col min="8980" max="8980" width="12.625" style="258" customWidth="1"/>
    <col min="8981" max="8982" width="14.125" style="258" customWidth="1"/>
    <col min="8983" max="8983" width="10.875" style="258" customWidth="1"/>
    <col min="8984" max="8986" width="0" style="258" hidden="1" customWidth="1"/>
    <col min="8987" max="8987" width="9.875" style="258" customWidth="1"/>
    <col min="8988" max="8988" width="15.75" style="258" customWidth="1"/>
    <col min="8989" max="8989" width="13.125" style="258" customWidth="1"/>
    <col min="8990" max="8990" width="11.375" style="258" customWidth="1"/>
    <col min="8991" max="8991" width="12.75" style="258" customWidth="1"/>
    <col min="8992" max="8992" width="6.875" style="258" customWidth="1"/>
    <col min="8993" max="8993" width="5.25" style="258" customWidth="1"/>
    <col min="8994" max="8994" width="6.625" style="258" customWidth="1"/>
    <col min="8995" max="8995" width="6.375" style="258" customWidth="1"/>
    <col min="8996" max="8996" width="9.75" style="258" customWidth="1"/>
    <col min="8997" max="8997" width="9.875" style="258" customWidth="1"/>
    <col min="8998" max="8998" width="0" style="258" hidden="1" customWidth="1"/>
    <col min="8999" max="8999" width="8.875" style="258" customWidth="1"/>
    <col min="9000" max="9000" width="7.875" style="258" customWidth="1"/>
    <col min="9001" max="9001" width="0" style="258" hidden="1" customWidth="1"/>
    <col min="9002" max="9002" width="8.25" style="258" customWidth="1"/>
    <col min="9003" max="9003" width="8.375" style="258" customWidth="1"/>
    <col min="9004" max="9004" width="0" style="258" hidden="1" customWidth="1"/>
    <col min="9005" max="9005" width="8.125" style="258" customWidth="1"/>
    <col min="9006" max="9006" width="8.875" style="258" customWidth="1"/>
    <col min="9007" max="9007" width="8.5" style="258" customWidth="1"/>
    <col min="9008" max="9008" width="0" style="258" hidden="1" customWidth="1"/>
    <col min="9009" max="9009" width="8.875" style="258" customWidth="1"/>
    <col min="9010" max="9010" width="7.875" style="258" customWidth="1"/>
    <col min="9011" max="9011" width="9" style="258" customWidth="1"/>
    <col min="9012" max="9012" width="8" style="258" customWidth="1"/>
    <col min="9013" max="9013" width="7.875" style="258" customWidth="1"/>
    <col min="9014" max="9014" width="8" style="258" customWidth="1"/>
    <col min="9015" max="9015" width="7" style="258" customWidth="1"/>
    <col min="9016" max="9016" width="6.875" style="258" customWidth="1"/>
    <col min="9017" max="9017" width="9.125" style="258" customWidth="1"/>
    <col min="9018" max="9018" width="13.625" style="258" customWidth="1"/>
    <col min="9019" max="9019" width="10.75" style="258" customWidth="1"/>
    <col min="9020" max="9212" width="9" style="258"/>
    <col min="9213" max="9213" width="3.125" style="258" customWidth="1"/>
    <col min="9214" max="9214" width="21" style="258" customWidth="1"/>
    <col min="9215" max="9215" width="5.25" style="258" customWidth="1"/>
    <col min="9216" max="9218" width="0" style="258" hidden="1" customWidth="1"/>
    <col min="9219" max="9219" width="8.625" style="258" customWidth="1"/>
    <col min="9220" max="9221" width="7.25" style="258" customWidth="1"/>
    <col min="9222" max="9222" width="8" style="258" customWidth="1"/>
    <col min="9223" max="9223" width="7.125" style="258" customWidth="1"/>
    <col min="9224" max="9224" width="6.125" style="258" customWidth="1"/>
    <col min="9225" max="9225" width="12.625" style="258" customWidth="1"/>
    <col min="9226" max="9226" width="10.125" style="258" customWidth="1"/>
    <col min="9227" max="9227" width="8.875" style="258" customWidth="1"/>
    <col min="9228" max="9228" width="11.125" style="258" customWidth="1"/>
    <col min="9229" max="9230" width="10.125" style="258" customWidth="1"/>
    <col min="9231" max="9231" width="11.25" style="258" customWidth="1"/>
    <col min="9232" max="9232" width="11.5" style="258" customWidth="1"/>
    <col min="9233" max="9234" width="11" style="258" customWidth="1"/>
    <col min="9235" max="9235" width="12.875" style="258" customWidth="1"/>
    <col min="9236" max="9236" width="12.625" style="258" customWidth="1"/>
    <col min="9237" max="9238" width="14.125" style="258" customWidth="1"/>
    <col min="9239" max="9239" width="10.875" style="258" customWidth="1"/>
    <col min="9240" max="9242" width="0" style="258" hidden="1" customWidth="1"/>
    <col min="9243" max="9243" width="9.875" style="258" customWidth="1"/>
    <col min="9244" max="9244" width="15.75" style="258" customWidth="1"/>
    <col min="9245" max="9245" width="13.125" style="258" customWidth="1"/>
    <col min="9246" max="9246" width="11.375" style="258" customWidth="1"/>
    <col min="9247" max="9247" width="12.75" style="258" customWidth="1"/>
    <col min="9248" max="9248" width="6.875" style="258" customWidth="1"/>
    <col min="9249" max="9249" width="5.25" style="258" customWidth="1"/>
    <col min="9250" max="9250" width="6.625" style="258" customWidth="1"/>
    <col min="9251" max="9251" width="6.375" style="258" customWidth="1"/>
    <col min="9252" max="9252" width="9.75" style="258" customWidth="1"/>
    <col min="9253" max="9253" width="9.875" style="258" customWidth="1"/>
    <col min="9254" max="9254" width="0" style="258" hidden="1" customWidth="1"/>
    <col min="9255" max="9255" width="8.875" style="258" customWidth="1"/>
    <col min="9256" max="9256" width="7.875" style="258" customWidth="1"/>
    <col min="9257" max="9257" width="0" style="258" hidden="1" customWidth="1"/>
    <col min="9258" max="9258" width="8.25" style="258" customWidth="1"/>
    <col min="9259" max="9259" width="8.375" style="258" customWidth="1"/>
    <col min="9260" max="9260" width="0" style="258" hidden="1" customWidth="1"/>
    <col min="9261" max="9261" width="8.125" style="258" customWidth="1"/>
    <col min="9262" max="9262" width="8.875" style="258" customWidth="1"/>
    <col min="9263" max="9263" width="8.5" style="258" customWidth="1"/>
    <col min="9264" max="9264" width="0" style="258" hidden="1" customWidth="1"/>
    <col min="9265" max="9265" width="8.875" style="258" customWidth="1"/>
    <col min="9266" max="9266" width="7.875" style="258" customWidth="1"/>
    <col min="9267" max="9267" width="9" style="258" customWidth="1"/>
    <col min="9268" max="9268" width="8" style="258" customWidth="1"/>
    <col min="9269" max="9269" width="7.875" style="258" customWidth="1"/>
    <col min="9270" max="9270" width="8" style="258" customWidth="1"/>
    <col min="9271" max="9271" width="7" style="258" customWidth="1"/>
    <col min="9272" max="9272" width="6.875" style="258" customWidth="1"/>
    <col min="9273" max="9273" width="9.125" style="258" customWidth="1"/>
    <col min="9274" max="9274" width="13.625" style="258" customWidth="1"/>
    <col min="9275" max="9275" width="10.75" style="258" customWidth="1"/>
    <col min="9276" max="9468" width="9" style="258"/>
    <col min="9469" max="9469" width="3.125" style="258" customWidth="1"/>
    <col min="9470" max="9470" width="21" style="258" customWidth="1"/>
    <col min="9471" max="9471" width="5.25" style="258" customWidth="1"/>
    <col min="9472" max="9474" width="0" style="258" hidden="1" customWidth="1"/>
    <col min="9475" max="9475" width="8.625" style="258" customWidth="1"/>
    <col min="9476" max="9477" width="7.25" style="258" customWidth="1"/>
    <col min="9478" max="9478" width="8" style="258" customWidth="1"/>
    <col min="9479" max="9479" width="7.125" style="258" customWidth="1"/>
    <col min="9480" max="9480" width="6.125" style="258" customWidth="1"/>
    <col min="9481" max="9481" width="12.625" style="258" customWidth="1"/>
    <col min="9482" max="9482" width="10.125" style="258" customWidth="1"/>
    <col min="9483" max="9483" width="8.875" style="258" customWidth="1"/>
    <col min="9484" max="9484" width="11.125" style="258" customWidth="1"/>
    <col min="9485" max="9486" width="10.125" style="258" customWidth="1"/>
    <col min="9487" max="9487" width="11.25" style="258" customWidth="1"/>
    <col min="9488" max="9488" width="11.5" style="258" customWidth="1"/>
    <col min="9489" max="9490" width="11" style="258" customWidth="1"/>
    <col min="9491" max="9491" width="12.875" style="258" customWidth="1"/>
    <col min="9492" max="9492" width="12.625" style="258" customWidth="1"/>
    <col min="9493" max="9494" width="14.125" style="258" customWidth="1"/>
    <col min="9495" max="9495" width="10.875" style="258" customWidth="1"/>
    <col min="9496" max="9498" width="0" style="258" hidden="1" customWidth="1"/>
    <col min="9499" max="9499" width="9.875" style="258" customWidth="1"/>
    <col min="9500" max="9500" width="15.75" style="258" customWidth="1"/>
    <col min="9501" max="9501" width="13.125" style="258" customWidth="1"/>
    <col min="9502" max="9502" width="11.375" style="258" customWidth="1"/>
    <col min="9503" max="9503" width="12.75" style="258" customWidth="1"/>
    <col min="9504" max="9504" width="6.875" style="258" customWidth="1"/>
    <col min="9505" max="9505" width="5.25" style="258" customWidth="1"/>
    <col min="9506" max="9506" width="6.625" style="258" customWidth="1"/>
    <col min="9507" max="9507" width="6.375" style="258" customWidth="1"/>
    <col min="9508" max="9508" width="9.75" style="258" customWidth="1"/>
    <col min="9509" max="9509" width="9.875" style="258" customWidth="1"/>
    <col min="9510" max="9510" width="0" style="258" hidden="1" customWidth="1"/>
    <col min="9511" max="9511" width="8.875" style="258" customWidth="1"/>
    <col min="9512" max="9512" width="7.875" style="258" customWidth="1"/>
    <col min="9513" max="9513" width="0" style="258" hidden="1" customWidth="1"/>
    <col min="9514" max="9514" width="8.25" style="258" customWidth="1"/>
    <col min="9515" max="9515" width="8.375" style="258" customWidth="1"/>
    <col min="9516" max="9516" width="0" style="258" hidden="1" customWidth="1"/>
    <col min="9517" max="9517" width="8.125" style="258" customWidth="1"/>
    <col min="9518" max="9518" width="8.875" style="258" customWidth="1"/>
    <col min="9519" max="9519" width="8.5" style="258" customWidth="1"/>
    <col min="9520" max="9520" width="0" style="258" hidden="1" customWidth="1"/>
    <col min="9521" max="9521" width="8.875" style="258" customWidth="1"/>
    <col min="9522" max="9522" width="7.875" style="258" customWidth="1"/>
    <col min="9523" max="9523" width="9" style="258" customWidth="1"/>
    <col min="9524" max="9524" width="8" style="258" customWidth="1"/>
    <col min="9525" max="9525" width="7.875" style="258" customWidth="1"/>
    <col min="9526" max="9526" width="8" style="258" customWidth="1"/>
    <col min="9527" max="9527" width="7" style="258" customWidth="1"/>
    <col min="9528" max="9528" width="6.875" style="258" customWidth="1"/>
    <col min="9529" max="9529" width="9.125" style="258" customWidth="1"/>
    <col min="9530" max="9530" width="13.625" style="258" customWidth="1"/>
    <col min="9531" max="9531" width="10.75" style="258" customWidth="1"/>
    <col min="9532" max="9724" width="9" style="258"/>
    <col min="9725" max="9725" width="3.125" style="258" customWidth="1"/>
    <col min="9726" max="9726" width="21" style="258" customWidth="1"/>
    <col min="9727" max="9727" width="5.25" style="258" customWidth="1"/>
    <col min="9728" max="9730" width="0" style="258" hidden="1" customWidth="1"/>
    <col min="9731" max="9731" width="8.625" style="258" customWidth="1"/>
    <col min="9732" max="9733" width="7.25" style="258" customWidth="1"/>
    <col min="9734" max="9734" width="8" style="258" customWidth="1"/>
    <col min="9735" max="9735" width="7.125" style="258" customWidth="1"/>
    <col min="9736" max="9736" width="6.125" style="258" customWidth="1"/>
    <col min="9737" max="9737" width="12.625" style="258" customWidth="1"/>
    <col min="9738" max="9738" width="10.125" style="258" customWidth="1"/>
    <col min="9739" max="9739" width="8.875" style="258" customWidth="1"/>
    <col min="9740" max="9740" width="11.125" style="258" customWidth="1"/>
    <col min="9741" max="9742" width="10.125" style="258" customWidth="1"/>
    <col min="9743" max="9743" width="11.25" style="258" customWidth="1"/>
    <col min="9744" max="9744" width="11.5" style="258" customWidth="1"/>
    <col min="9745" max="9746" width="11" style="258" customWidth="1"/>
    <col min="9747" max="9747" width="12.875" style="258" customWidth="1"/>
    <col min="9748" max="9748" width="12.625" style="258" customWidth="1"/>
    <col min="9749" max="9750" width="14.125" style="258" customWidth="1"/>
    <col min="9751" max="9751" width="10.875" style="258" customWidth="1"/>
    <col min="9752" max="9754" width="0" style="258" hidden="1" customWidth="1"/>
    <col min="9755" max="9755" width="9.875" style="258" customWidth="1"/>
    <col min="9756" max="9756" width="15.75" style="258" customWidth="1"/>
    <col min="9757" max="9757" width="13.125" style="258" customWidth="1"/>
    <col min="9758" max="9758" width="11.375" style="258" customWidth="1"/>
    <col min="9759" max="9759" width="12.75" style="258" customWidth="1"/>
    <col min="9760" max="9760" width="6.875" style="258" customWidth="1"/>
    <col min="9761" max="9761" width="5.25" style="258" customWidth="1"/>
    <col min="9762" max="9762" width="6.625" style="258" customWidth="1"/>
    <col min="9763" max="9763" width="6.375" style="258" customWidth="1"/>
    <col min="9764" max="9764" width="9.75" style="258" customWidth="1"/>
    <col min="9765" max="9765" width="9.875" style="258" customWidth="1"/>
    <col min="9766" max="9766" width="0" style="258" hidden="1" customWidth="1"/>
    <col min="9767" max="9767" width="8.875" style="258" customWidth="1"/>
    <col min="9768" max="9768" width="7.875" style="258" customWidth="1"/>
    <col min="9769" max="9769" width="0" style="258" hidden="1" customWidth="1"/>
    <col min="9770" max="9770" width="8.25" style="258" customWidth="1"/>
    <col min="9771" max="9771" width="8.375" style="258" customWidth="1"/>
    <col min="9772" max="9772" width="0" style="258" hidden="1" customWidth="1"/>
    <col min="9773" max="9773" width="8.125" style="258" customWidth="1"/>
    <col min="9774" max="9774" width="8.875" style="258" customWidth="1"/>
    <col min="9775" max="9775" width="8.5" style="258" customWidth="1"/>
    <col min="9776" max="9776" width="0" style="258" hidden="1" customWidth="1"/>
    <col min="9777" max="9777" width="8.875" style="258" customWidth="1"/>
    <col min="9778" max="9778" width="7.875" style="258" customWidth="1"/>
    <col min="9779" max="9779" width="9" style="258" customWidth="1"/>
    <col min="9780" max="9780" width="8" style="258" customWidth="1"/>
    <col min="9781" max="9781" width="7.875" style="258" customWidth="1"/>
    <col min="9782" max="9782" width="8" style="258" customWidth="1"/>
    <col min="9783" max="9783" width="7" style="258" customWidth="1"/>
    <col min="9784" max="9784" width="6.875" style="258" customWidth="1"/>
    <col min="9785" max="9785" width="9.125" style="258" customWidth="1"/>
    <col min="9786" max="9786" width="13.625" style="258" customWidth="1"/>
    <col min="9787" max="9787" width="10.75" style="258" customWidth="1"/>
    <col min="9788" max="9980" width="9" style="258"/>
    <col min="9981" max="9981" width="3.125" style="258" customWidth="1"/>
    <col min="9982" max="9982" width="21" style="258" customWidth="1"/>
    <col min="9983" max="9983" width="5.25" style="258" customWidth="1"/>
    <col min="9984" max="9986" width="0" style="258" hidden="1" customWidth="1"/>
    <col min="9987" max="9987" width="8.625" style="258" customWidth="1"/>
    <col min="9988" max="9989" width="7.25" style="258" customWidth="1"/>
    <col min="9990" max="9990" width="8" style="258" customWidth="1"/>
    <col min="9991" max="9991" width="7.125" style="258" customWidth="1"/>
    <col min="9992" max="9992" width="6.125" style="258" customWidth="1"/>
    <col min="9993" max="9993" width="12.625" style="258" customWidth="1"/>
    <col min="9994" max="9994" width="10.125" style="258" customWidth="1"/>
    <col min="9995" max="9995" width="8.875" style="258" customWidth="1"/>
    <col min="9996" max="9996" width="11.125" style="258" customWidth="1"/>
    <col min="9997" max="9998" width="10.125" style="258" customWidth="1"/>
    <col min="9999" max="9999" width="11.25" style="258" customWidth="1"/>
    <col min="10000" max="10000" width="11.5" style="258" customWidth="1"/>
    <col min="10001" max="10002" width="11" style="258" customWidth="1"/>
    <col min="10003" max="10003" width="12.875" style="258" customWidth="1"/>
    <col min="10004" max="10004" width="12.625" style="258" customWidth="1"/>
    <col min="10005" max="10006" width="14.125" style="258" customWidth="1"/>
    <col min="10007" max="10007" width="10.875" style="258" customWidth="1"/>
    <col min="10008" max="10010" width="0" style="258" hidden="1" customWidth="1"/>
    <col min="10011" max="10011" width="9.875" style="258" customWidth="1"/>
    <col min="10012" max="10012" width="15.75" style="258" customWidth="1"/>
    <col min="10013" max="10013" width="13.125" style="258" customWidth="1"/>
    <col min="10014" max="10014" width="11.375" style="258" customWidth="1"/>
    <col min="10015" max="10015" width="12.75" style="258" customWidth="1"/>
    <col min="10016" max="10016" width="6.875" style="258" customWidth="1"/>
    <col min="10017" max="10017" width="5.25" style="258" customWidth="1"/>
    <col min="10018" max="10018" width="6.625" style="258" customWidth="1"/>
    <col min="10019" max="10019" width="6.375" style="258" customWidth="1"/>
    <col min="10020" max="10020" width="9.75" style="258" customWidth="1"/>
    <col min="10021" max="10021" width="9.875" style="258" customWidth="1"/>
    <col min="10022" max="10022" width="0" style="258" hidden="1" customWidth="1"/>
    <col min="10023" max="10023" width="8.875" style="258" customWidth="1"/>
    <col min="10024" max="10024" width="7.875" style="258" customWidth="1"/>
    <col min="10025" max="10025" width="0" style="258" hidden="1" customWidth="1"/>
    <col min="10026" max="10026" width="8.25" style="258" customWidth="1"/>
    <col min="10027" max="10027" width="8.375" style="258" customWidth="1"/>
    <col min="10028" max="10028" width="0" style="258" hidden="1" customWidth="1"/>
    <col min="10029" max="10029" width="8.125" style="258" customWidth="1"/>
    <col min="10030" max="10030" width="8.875" style="258" customWidth="1"/>
    <col min="10031" max="10031" width="8.5" style="258" customWidth="1"/>
    <col min="10032" max="10032" width="0" style="258" hidden="1" customWidth="1"/>
    <col min="10033" max="10033" width="8.875" style="258" customWidth="1"/>
    <col min="10034" max="10034" width="7.875" style="258" customWidth="1"/>
    <col min="10035" max="10035" width="9" style="258" customWidth="1"/>
    <col min="10036" max="10036" width="8" style="258" customWidth="1"/>
    <col min="10037" max="10037" width="7.875" style="258" customWidth="1"/>
    <col min="10038" max="10038" width="8" style="258" customWidth="1"/>
    <col min="10039" max="10039" width="7" style="258" customWidth="1"/>
    <col min="10040" max="10040" width="6.875" style="258" customWidth="1"/>
    <col min="10041" max="10041" width="9.125" style="258" customWidth="1"/>
    <col min="10042" max="10042" width="13.625" style="258" customWidth="1"/>
    <col min="10043" max="10043" width="10.75" style="258" customWidth="1"/>
    <col min="10044" max="10236" width="9" style="258"/>
    <col min="10237" max="10237" width="3.125" style="258" customWidth="1"/>
    <col min="10238" max="10238" width="21" style="258" customWidth="1"/>
    <col min="10239" max="10239" width="5.25" style="258" customWidth="1"/>
    <col min="10240" max="10242" width="0" style="258" hidden="1" customWidth="1"/>
    <col min="10243" max="10243" width="8.625" style="258" customWidth="1"/>
    <col min="10244" max="10245" width="7.25" style="258" customWidth="1"/>
    <col min="10246" max="10246" width="8" style="258" customWidth="1"/>
    <col min="10247" max="10247" width="7.125" style="258" customWidth="1"/>
    <col min="10248" max="10248" width="6.125" style="258" customWidth="1"/>
    <col min="10249" max="10249" width="12.625" style="258" customWidth="1"/>
    <col min="10250" max="10250" width="10.125" style="258" customWidth="1"/>
    <col min="10251" max="10251" width="8.875" style="258" customWidth="1"/>
    <col min="10252" max="10252" width="11.125" style="258" customWidth="1"/>
    <col min="10253" max="10254" width="10.125" style="258" customWidth="1"/>
    <col min="10255" max="10255" width="11.25" style="258" customWidth="1"/>
    <col min="10256" max="10256" width="11.5" style="258" customWidth="1"/>
    <col min="10257" max="10258" width="11" style="258" customWidth="1"/>
    <col min="10259" max="10259" width="12.875" style="258" customWidth="1"/>
    <col min="10260" max="10260" width="12.625" style="258" customWidth="1"/>
    <col min="10261" max="10262" width="14.125" style="258" customWidth="1"/>
    <col min="10263" max="10263" width="10.875" style="258" customWidth="1"/>
    <col min="10264" max="10266" width="0" style="258" hidden="1" customWidth="1"/>
    <col min="10267" max="10267" width="9.875" style="258" customWidth="1"/>
    <col min="10268" max="10268" width="15.75" style="258" customWidth="1"/>
    <col min="10269" max="10269" width="13.125" style="258" customWidth="1"/>
    <col min="10270" max="10270" width="11.375" style="258" customWidth="1"/>
    <col min="10271" max="10271" width="12.75" style="258" customWidth="1"/>
    <col min="10272" max="10272" width="6.875" style="258" customWidth="1"/>
    <col min="10273" max="10273" width="5.25" style="258" customWidth="1"/>
    <col min="10274" max="10274" width="6.625" style="258" customWidth="1"/>
    <col min="10275" max="10275" width="6.375" style="258" customWidth="1"/>
    <col min="10276" max="10276" width="9.75" style="258" customWidth="1"/>
    <col min="10277" max="10277" width="9.875" style="258" customWidth="1"/>
    <col min="10278" max="10278" width="0" style="258" hidden="1" customWidth="1"/>
    <col min="10279" max="10279" width="8.875" style="258" customWidth="1"/>
    <col min="10280" max="10280" width="7.875" style="258" customWidth="1"/>
    <col min="10281" max="10281" width="0" style="258" hidden="1" customWidth="1"/>
    <col min="10282" max="10282" width="8.25" style="258" customWidth="1"/>
    <col min="10283" max="10283" width="8.375" style="258" customWidth="1"/>
    <col min="10284" max="10284" width="0" style="258" hidden="1" customWidth="1"/>
    <col min="10285" max="10285" width="8.125" style="258" customWidth="1"/>
    <col min="10286" max="10286" width="8.875" style="258" customWidth="1"/>
    <col min="10287" max="10287" width="8.5" style="258" customWidth="1"/>
    <col min="10288" max="10288" width="0" style="258" hidden="1" customWidth="1"/>
    <col min="10289" max="10289" width="8.875" style="258" customWidth="1"/>
    <col min="10290" max="10290" width="7.875" style="258" customWidth="1"/>
    <col min="10291" max="10291" width="9" style="258" customWidth="1"/>
    <col min="10292" max="10292" width="8" style="258" customWidth="1"/>
    <col min="10293" max="10293" width="7.875" style="258" customWidth="1"/>
    <col min="10294" max="10294" width="8" style="258" customWidth="1"/>
    <col min="10295" max="10295" width="7" style="258" customWidth="1"/>
    <col min="10296" max="10296" width="6.875" style="258" customWidth="1"/>
    <col min="10297" max="10297" width="9.125" style="258" customWidth="1"/>
    <col min="10298" max="10298" width="13.625" style="258" customWidth="1"/>
    <col min="10299" max="10299" width="10.75" style="258" customWidth="1"/>
    <col min="10300" max="10492" width="9" style="258"/>
    <col min="10493" max="10493" width="3.125" style="258" customWidth="1"/>
    <col min="10494" max="10494" width="21" style="258" customWidth="1"/>
    <col min="10495" max="10495" width="5.25" style="258" customWidth="1"/>
    <col min="10496" max="10498" width="0" style="258" hidden="1" customWidth="1"/>
    <col min="10499" max="10499" width="8.625" style="258" customWidth="1"/>
    <col min="10500" max="10501" width="7.25" style="258" customWidth="1"/>
    <col min="10502" max="10502" width="8" style="258" customWidth="1"/>
    <col min="10503" max="10503" width="7.125" style="258" customWidth="1"/>
    <col min="10504" max="10504" width="6.125" style="258" customWidth="1"/>
    <col min="10505" max="10505" width="12.625" style="258" customWidth="1"/>
    <col min="10506" max="10506" width="10.125" style="258" customWidth="1"/>
    <col min="10507" max="10507" width="8.875" style="258" customWidth="1"/>
    <col min="10508" max="10508" width="11.125" style="258" customWidth="1"/>
    <col min="10509" max="10510" width="10.125" style="258" customWidth="1"/>
    <col min="10511" max="10511" width="11.25" style="258" customWidth="1"/>
    <col min="10512" max="10512" width="11.5" style="258" customWidth="1"/>
    <col min="10513" max="10514" width="11" style="258" customWidth="1"/>
    <col min="10515" max="10515" width="12.875" style="258" customWidth="1"/>
    <col min="10516" max="10516" width="12.625" style="258" customWidth="1"/>
    <col min="10517" max="10518" width="14.125" style="258" customWidth="1"/>
    <col min="10519" max="10519" width="10.875" style="258" customWidth="1"/>
    <col min="10520" max="10522" width="0" style="258" hidden="1" customWidth="1"/>
    <col min="10523" max="10523" width="9.875" style="258" customWidth="1"/>
    <col min="10524" max="10524" width="15.75" style="258" customWidth="1"/>
    <col min="10525" max="10525" width="13.125" style="258" customWidth="1"/>
    <col min="10526" max="10526" width="11.375" style="258" customWidth="1"/>
    <col min="10527" max="10527" width="12.75" style="258" customWidth="1"/>
    <col min="10528" max="10528" width="6.875" style="258" customWidth="1"/>
    <col min="10529" max="10529" width="5.25" style="258" customWidth="1"/>
    <col min="10530" max="10530" width="6.625" style="258" customWidth="1"/>
    <col min="10531" max="10531" width="6.375" style="258" customWidth="1"/>
    <col min="10532" max="10532" width="9.75" style="258" customWidth="1"/>
    <col min="10533" max="10533" width="9.875" style="258" customWidth="1"/>
    <col min="10534" max="10534" width="0" style="258" hidden="1" customWidth="1"/>
    <col min="10535" max="10535" width="8.875" style="258" customWidth="1"/>
    <col min="10536" max="10536" width="7.875" style="258" customWidth="1"/>
    <col min="10537" max="10537" width="0" style="258" hidden="1" customWidth="1"/>
    <col min="10538" max="10538" width="8.25" style="258" customWidth="1"/>
    <col min="10539" max="10539" width="8.375" style="258" customWidth="1"/>
    <col min="10540" max="10540" width="0" style="258" hidden="1" customWidth="1"/>
    <col min="10541" max="10541" width="8.125" style="258" customWidth="1"/>
    <col min="10542" max="10542" width="8.875" style="258" customWidth="1"/>
    <col min="10543" max="10543" width="8.5" style="258" customWidth="1"/>
    <col min="10544" max="10544" width="0" style="258" hidden="1" customWidth="1"/>
    <col min="10545" max="10545" width="8.875" style="258" customWidth="1"/>
    <col min="10546" max="10546" width="7.875" style="258" customWidth="1"/>
    <col min="10547" max="10547" width="9" style="258" customWidth="1"/>
    <col min="10548" max="10548" width="8" style="258" customWidth="1"/>
    <col min="10549" max="10549" width="7.875" style="258" customWidth="1"/>
    <col min="10550" max="10550" width="8" style="258" customWidth="1"/>
    <col min="10551" max="10551" width="7" style="258" customWidth="1"/>
    <col min="10552" max="10552" width="6.875" style="258" customWidth="1"/>
    <col min="10553" max="10553" width="9.125" style="258" customWidth="1"/>
    <col min="10554" max="10554" width="13.625" style="258" customWidth="1"/>
    <col min="10555" max="10555" width="10.75" style="258" customWidth="1"/>
    <col min="10556" max="10748" width="9" style="258"/>
    <col min="10749" max="10749" width="3.125" style="258" customWidth="1"/>
    <col min="10750" max="10750" width="21" style="258" customWidth="1"/>
    <col min="10751" max="10751" width="5.25" style="258" customWidth="1"/>
    <col min="10752" max="10754" width="0" style="258" hidden="1" customWidth="1"/>
    <col min="10755" max="10755" width="8.625" style="258" customWidth="1"/>
    <col min="10756" max="10757" width="7.25" style="258" customWidth="1"/>
    <col min="10758" max="10758" width="8" style="258" customWidth="1"/>
    <col min="10759" max="10759" width="7.125" style="258" customWidth="1"/>
    <col min="10760" max="10760" width="6.125" style="258" customWidth="1"/>
    <col min="10761" max="10761" width="12.625" style="258" customWidth="1"/>
    <col min="10762" max="10762" width="10.125" style="258" customWidth="1"/>
    <col min="10763" max="10763" width="8.875" style="258" customWidth="1"/>
    <col min="10764" max="10764" width="11.125" style="258" customWidth="1"/>
    <col min="10765" max="10766" width="10.125" style="258" customWidth="1"/>
    <col min="10767" max="10767" width="11.25" style="258" customWidth="1"/>
    <col min="10768" max="10768" width="11.5" style="258" customWidth="1"/>
    <col min="10769" max="10770" width="11" style="258" customWidth="1"/>
    <col min="10771" max="10771" width="12.875" style="258" customWidth="1"/>
    <col min="10772" max="10772" width="12.625" style="258" customWidth="1"/>
    <col min="10773" max="10774" width="14.125" style="258" customWidth="1"/>
    <col min="10775" max="10775" width="10.875" style="258" customWidth="1"/>
    <col min="10776" max="10778" width="0" style="258" hidden="1" customWidth="1"/>
    <col min="10779" max="10779" width="9.875" style="258" customWidth="1"/>
    <col min="10780" max="10780" width="15.75" style="258" customWidth="1"/>
    <col min="10781" max="10781" width="13.125" style="258" customWidth="1"/>
    <col min="10782" max="10782" width="11.375" style="258" customWidth="1"/>
    <col min="10783" max="10783" width="12.75" style="258" customWidth="1"/>
    <col min="10784" max="10784" width="6.875" style="258" customWidth="1"/>
    <col min="10785" max="10785" width="5.25" style="258" customWidth="1"/>
    <col min="10786" max="10786" width="6.625" style="258" customWidth="1"/>
    <col min="10787" max="10787" width="6.375" style="258" customWidth="1"/>
    <col min="10788" max="10788" width="9.75" style="258" customWidth="1"/>
    <col min="10789" max="10789" width="9.875" style="258" customWidth="1"/>
    <col min="10790" max="10790" width="0" style="258" hidden="1" customWidth="1"/>
    <col min="10791" max="10791" width="8.875" style="258" customWidth="1"/>
    <col min="10792" max="10792" width="7.875" style="258" customWidth="1"/>
    <col min="10793" max="10793" width="0" style="258" hidden="1" customWidth="1"/>
    <col min="10794" max="10794" width="8.25" style="258" customWidth="1"/>
    <col min="10795" max="10795" width="8.375" style="258" customWidth="1"/>
    <col min="10796" max="10796" width="0" style="258" hidden="1" customWidth="1"/>
    <col min="10797" max="10797" width="8.125" style="258" customWidth="1"/>
    <col min="10798" max="10798" width="8.875" style="258" customWidth="1"/>
    <col min="10799" max="10799" width="8.5" style="258" customWidth="1"/>
    <col min="10800" max="10800" width="0" style="258" hidden="1" customWidth="1"/>
    <col min="10801" max="10801" width="8.875" style="258" customWidth="1"/>
    <col min="10802" max="10802" width="7.875" style="258" customWidth="1"/>
    <col min="10803" max="10803" width="9" style="258" customWidth="1"/>
    <col min="10804" max="10804" width="8" style="258" customWidth="1"/>
    <col min="10805" max="10805" width="7.875" style="258" customWidth="1"/>
    <col min="10806" max="10806" width="8" style="258" customWidth="1"/>
    <col min="10807" max="10807" width="7" style="258" customWidth="1"/>
    <col min="10808" max="10808" width="6.875" style="258" customWidth="1"/>
    <col min="10809" max="10809" width="9.125" style="258" customWidth="1"/>
    <col min="10810" max="10810" width="13.625" style="258" customWidth="1"/>
    <col min="10811" max="10811" width="10.75" style="258" customWidth="1"/>
    <col min="10812" max="11004" width="9" style="258"/>
    <col min="11005" max="11005" width="3.125" style="258" customWidth="1"/>
    <col min="11006" max="11006" width="21" style="258" customWidth="1"/>
    <col min="11007" max="11007" width="5.25" style="258" customWidth="1"/>
    <col min="11008" max="11010" width="0" style="258" hidden="1" customWidth="1"/>
    <col min="11011" max="11011" width="8.625" style="258" customWidth="1"/>
    <col min="11012" max="11013" width="7.25" style="258" customWidth="1"/>
    <col min="11014" max="11014" width="8" style="258" customWidth="1"/>
    <col min="11015" max="11015" width="7.125" style="258" customWidth="1"/>
    <col min="11016" max="11016" width="6.125" style="258" customWidth="1"/>
    <col min="11017" max="11017" width="12.625" style="258" customWidth="1"/>
    <col min="11018" max="11018" width="10.125" style="258" customWidth="1"/>
    <col min="11019" max="11019" width="8.875" style="258" customWidth="1"/>
    <col min="11020" max="11020" width="11.125" style="258" customWidth="1"/>
    <col min="11021" max="11022" width="10.125" style="258" customWidth="1"/>
    <col min="11023" max="11023" width="11.25" style="258" customWidth="1"/>
    <col min="11024" max="11024" width="11.5" style="258" customWidth="1"/>
    <col min="11025" max="11026" width="11" style="258" customWidth="1"/>
    <col min="11027" max="11027" width="12.875" style="258" customWidth="1"/>
    <col min="11028" max="11028" width="12.625" style="258" customWidth="1"/>
    <col min="11029" max="11030" width="14.125" style="258" customWidth="1"/>
    <col min="11031" max="11031" width="10.875" style="258" customWidth="1"/>
    <col min="11032" max="11034" width="0" style="258" hidden="1" customWidth="1"/>
    <col min="11035" max="11035" width="9.875" style="258" customWidth="1"/>
    <col min="11036" max="11036" width="15.75" style="258" customWidth="1"/>
    <col min="11037" max="11037" width="13.125" style="258" customWidth="1"/>
    <col min="11038" max="11038" width="11.375" style="258" customWidth="1"/>
    <col min="11039" max="11039" width="12.75" style="258" customWidth="1"/>
    <col min="11040" max="11040" width="6.875" style="258" customWidth="1"/>
    <col min="11041" max="11041" width="5.25" style="258" customWidth="1"/>
    <col min="11042" max="11042" width="6.625" style="258" customWidth="1"/>
    <col min="11043" max="11043" width="6.375" style="258" customWidth="1"/>
    <col min="11044" max="11044" width="9.75" style="258" customWidth="1"/>
    <col min="11045" max="11045" width="9.875" style="258" customWidth="1"/>
    <col min="11046" max="11046" width="0" style="258" hidden="1" customWidth="1"/>
    <col min="11047" max="11047" width="8.875" style="258" customWidth="1"/>
    <col min="11048" max="11048" width="7.875" style="258" customWidth="1"/>
    <col min="11049" max="11049" width="0" style="258" hidden="1" customWidth="1"/>
    <col min="11050" max="11050" width="8.25" style="258" customWidth="1"/>
    <col min="11051" max="11051" width="8.375" style="258" customWidth="1"/>
    <col min="11052" max="11052" width="0" style="258" hidden="1" customWidth="1"/>
    <col min="11053" max="11053" width="8.125" style="258" customWidth="1"/>
    <col min="11054" max="11054" width="8.875" style="258" customWidth="1"/>
    <col min="11055" max="11055" width="8.5" style="258" customWidth="1"/>
    <col min="11056" max="11056" width="0" style="258" hidden="1" customWidth="1"/>
    <col min="11057" max="11057" width="8.875" style="258" customWidth="1"/>
    <col min="11058" max="11058" width="7.875" style="258" customWidth="1"/>
    <col min="11059" max="11059" width="9" style="258" customWidth="1"/>
    <col min="11060" max="11060" width="8" style="258" customWidth="1"/>
    <col min="11061" max="11061" width="7.875" style="258" customWidth="1"/>
    <col min="11062" max="11062" width="8" style="258" customWidth="1"/>
    <col min="11063" max="11063" width="7" style="258" customWidth="1"/>
    <col min="11064" max="11064" width="6.875" style="258" customWidth="1"/>
    <col min="11065" max="11065" width="9.125" style="258" customWidth="1"/>
    <col min="11066" max="11066" width="13.625" style="258" customWidth="1"/>
    <col min="11067" max="11067" width="10.75" style="258" customWidth="1"/>
    <col min="11068" max="11260" width="9" style="258"/>
    <col min="11261" max="11261" width="3.125" style="258" customWidth="1"/>
    <col min="11262" max="11262" width="21" style="258" customWidth="1"/>
    <col min="11263" max="11263" width="5.25" style="258" customWidth="1"/>
    <col min="11264" max="11266" width="0" style="258" hidden="1" customWidth="1"/>
    <col min="11267" max="11267" width="8.625" style="258" customWidth="1"/>
    <col min="11268" max="11269" width="7.25" style="258" customWidth="1"/>
    <col min="11270" max="11270" width="8" style="258" customWidth="1"/>
    <col min="11271" max="11271" width="7.125" style="258" customWidth="1"/>
    <col min="11272" max="11272" width="6.125" style="258" customWidth="1"/>
    <col min="11273" max="11273" width="12.625" style="258" customWidth="1"/>
    <col min="11274" max="11274" width="10.125" style="258" customWidth="1"/>
    <col min="11275" max="11275" width="8.875" style="258" customWidth="1"/>
    <col min="11276" max="11276" width="11.125" style="258" customWidth="1"/>
    <col min="11277" max="11278" width="10.125" style="258" customWidth="1"/>
    <col min="11279" max="11279" width="11.25" style="258" customWidth="1"/>
    <col min="11280" max="11280" width="11.5" style="258" customWidth="1"/>
    <col min="11281" max="11282" width="11" style="258" customWidth="1"/>
    <col min="11283" max="11283" width="12.875" style="258" customWidth="1"/>
    <col min="11284" max="11284" width="12.625" style="258" customWidth="1"/>
    <col min="11285" max="11286" width="14.125" style="258" customWidth="1"/>
    <col min="11287" max="11287" width="10.875" style="258" customWidth="1"/>
    <col min="11288" max="11290" width="0" style="258" hidden="1" customWidth="1"/>
    <col min="11291" max="11291" width="9.875" style="258" customWidth="1"/>
    <col min="11292" max="11292" width="15.75" style="258" customWidth="1"/>
    <col min="11293" max="11293" width="13.125" style="258" customWidth="1"/>
    <col min="11294" max="11294" width="11.375" style="258" customWidth="1"/>
    <col min="11295" max="11295" width="12.75" style="258" customWidth="1"/>
    <col min="11296" max="11296" width="6.875" style="258" customWidth="1"/>
    <col min="11297" max="11297" width="5.25" style="258" customWidth="1"/>
    <col min="11298" max="11298" width="6.625" style="258" customWidth="1"/>
    <col min="11299" max="11299" width="6.375" style="258" customWidth="1"/>
    <col min="11300" max="11300" width="9.75" style="258" customWidth="1"/>
    <col min="11301" max="11301" width="9.875" style="258" customWidth="1"/>
    <col min="11302" max="11302" width="0" style="258" hidden="1" customWidth="1"/>
    <col min="11303" max="11303" width="8.875" style="258" customWidth="1"/>
    <col min="11304" max="11304" width="7.875" style="258" customWidth="1"/>
    <col min="11305" max="11305" width="0" style="258" hidden="1" customWidth="1"/>
    <col min="11306" max="11306" width="8.25" style="258" customWidth="1"/>
    <col min="11307" max="11307" width="8.375" style="258" customWidth="1"/>
    <col min="11308" max="11308" width="0" style="258" hidden="1" customWidth="1"/>
    <col min="11309" max="11309" width="8.125" style="258" customWidth="1"/>
    <col min="11310" max="11310" width="8.875" style="258" customWidth="1"/>
    <col min="11311" max="11311" width="8.5" style="258" customWidth="1"/>
    <col min="11312" max="11312" width="0" style="258" hidden="1" customWidth="1"/>
    <col min="11313" max="11313" width="8.875" style="258" customWidth="1"/>
    <col min="11314" max="11314" width="7.875" style="258" customWidth="1"/>
    <col min="11315" max="11315" width="9" style="258" customWidth="1"/>
    <col min="11316" max="11316" width="8" style="258" customWidth="1"/>
    <col min="11317" max="11317" width="7.875" style="258" customWidth="1"/>
    <col min="11318" max="11318" width="8" style="258" customWidth="1"/>
    <col min="11319" max="11319" width="7" style="258" customWidth="1"/>
    <col min="11320" max="11320" width="6.875" style="258" customWidth="1"/>
    <col min="11321" max="11321" width="9.125" style="258" customWidth="1"/>
    <col min="11322" max="11322" width="13.625" style="258" customWidth="1"/>
    <col min="11323" max="11323" width="10.75" style="258" customWidth="1"/>
    <col min="11324" max="11516" width="9" style="258"/>
    <col min="11517" max="11517" width="3.125" style="258" customWidth="1"/>
    <col min="11518" max="11518" width="21" style="258" customWidth="1"/>
    <col min="11519" max="11519" width="5.25" style="258" customWidth="1"/>
    <col min="11520" max="11522" width="0" style="258" hidden="1" customWidth="1"/>
    <col min="11523" max="11523" width="8.625" style="258" customWidth="1"/>
    <col min="11524" max="11525" width="7.25" style="258" customWidth="1"/>
    <col min="11526" max="11526" width="8" style="258" customWidth="1"/>
    <col min="11527" max="11527" width="7.125" style="258" customWidth="1"/>
    <col min="11528" max="11528" width="6.125" style="258" customWidth="1"/>
    <col min="11529" max="11529" width="12.625" style="258" customWidth="1"/>
    <col min="11530" max="11530" width="10.125" style="258" customWidth="1"/>
    <col min="11531" max="11531" width="8.875" style="258" customWidth="1"/>
    <col min="11532" max="11532" width="11.125" style="258" customWidth="1"/>
    <col min="11533" max="11534" width="10.125" style="258" customWidth="1"/>
    <col min="11535" max="11535" width="11.25" style="258" customWidth="1"/>
    <col min="11536" max="11536" width="11.5" style="258" customWidth="1"/>
    <col min="11537" max="11538" width="11" style="258" customWidth="1"/>
    <col min="11539" max="11539" width="12.875" style="258" customWidth="1"/>
    <col min="11540" max="11540" width="12.625" style="258" customWidth="1"/>
    <col min="11541" max="11542" width="14.125" style="258" customWidth="1"/>
    <col min="11543" max="11543" width="10.875" style="258" customWidth="1"/>
    <col min="11544" max="11546" width="0" style="258" hidden="1" customWidth="1"/>
    <col min="11547" max="11547" width="9.875" style="258" customWidth="1"/>
    <col min="11548" max="11548" width="15.75" style="258" customWidth="1"/>
    <col min="11549" max="11549" width="13.125" style="258" customWidth="1"/>
    <col min="11550" max="11550" width="11.375" style="258" customWidth="1"/>
    <col min="11551" max="11551" width="12.75" style="258" customWidth="1"/>
    <col min="11552" max="11552" width="6.875" style="258" customWidth="1"/>
    <col min="11553" max="11553" width="5.25" style="258" customWidth="1"/>
    <col min="11554" max="11554" width="6.625" style="258" customWidth="1"/>
    <col min="11555" max="11555" width="6.375" style="258" customWidth="1"/>
    <col min="11556" max="11556" width="9.75" style="258" customWidth="1"/>
    <col min="11557" max="11557" width="9.875" style="258" customWidth="1"/>
    <col min="11558" max="11558" width="0" style="258" hidden="1" customWidth="1"/>
    <col min="11559" max="11559" width="8.875" style="258" customWidth="1"/>
    <col min="11560" max="11560" width="7.875" style="258" customWidth="1"/>
    <col min="11561" max="11561" width="0" style="258" hidden="1" customWidth="1"/>
    <col min="11562" max="11562" width="8.25" style="258" customWidth="1"/>
    <col min="11563" max="11563" width="8.375" style="258" customWidth="1"/>
    <col min="11564" max="11564" width="0" style="258" hidden="1" customWidth="1"/>
    <col min="11565" max="11565" width="8.125" style="258" customWidth="1"/>
    <col min="11566" max="11566" width="8.875" style="258" customWidth="1"/>
    <col min="11567" max="11567" width="8.5" style="258" customWidth="1"/>
    <col min="11568" max="11568" width="0" style="258" hidden="1" customWidth="1"/>
    <col min="11569" max="11569" width="8.875" style="258" customWidth="1"/>
    <col min="11570" max="11570" width="7.875" style="258" customWidth="1"/>
    <col min="11571" max="11571" width="9" style="258" customWidth="1"/>
    <col min="11572" max="11572" width="8" style="258" customWidth="1"/>
    <col min="11573" max="11573" width="7.875" style="258" customWidth="1"/>
    <col min="11574" max="11574" width="8" style="258" customWidth="1"/>
    <col min="11575" max="11575" width="7" style="258" customWidth="1"/>
    <col min="11576" max="11576" width="6.875" style="258" customWidth="1"/>
    <col min="11577" max="11577" width="9.125" style="258" customWidth="1"/>
    <col min="11578" max="11578" width="13.625" style="258" customWidth="1"/>
    <col min="11579" max="11579" width="10.75" style="258" customWidth="1"/>
    <col min="11580" max="11772" width="9" style="258"/>
    <col min="11773" max="11773" width="3.125" style="258" customWidth="1"/>
    <col min="11774" max="11774" width="21" style="258" customWidth="1"/>
    <col min="11775" max="11775" width="5.25" style="258" customWidth="1"/>
    <col min="11776" max="11778" width="0" style="258" hidden="1" customWidth="1"/>
    <col min="11779" max="11779" width="8.625" style="258" customWidth="1"/>
    <col min="11780" max="11781" width="7.25" style="258" customWidth="1"/>
    <col min="11782" max="11782" width="8" style="258" customWidth="1"/>
    <col min="11783" max="11783" width="7.125" style="258" customWidth="1"/>
    <col min="11784" max="11784" width="6.125" style="258" customWidth="1"/>
    <col min="11785" max="11785" width="12.625" style="258" customWidth="1"/>
    <col min="11786" max="11786" width="10.125" style="258" customWidth="1"/>
    <col min="11787" max="11787" width="8.875" style="258" customWidth="1"/>
    <col min="11788" max="11788" width="11.125" style="258" customWidth="1"/>
    <col min="11789" max="11790" width="10.125" style="258" customWidth="1"/>
    <col min="11791" max="11791" width="11.25" style="258" customWidth="1"/>
    <col min="11792" max="11792" width="11.5" style="258" customWidth="1"/>
    <col min="11793" max="11794" width="11" style="258" customWidth="1"/>
    <col min="11795" max="11795" width="12.875" style="258" customWidth="1"/>
    <col min="11796" max="11796" width="12.625" style="258" customWidth="1"/>
    <col min="11797" max="11798" width="14.125" style="258" customWidth="1"/>
    <col min="11799" max="11799" width="10.875" style="258" customWidth="1"/>
    <col min="11800" max="11802" width="0" style="258" hidden="1" customWidth="1"/>
    <col min="11803" max="11803" width="9.875" style="258" customWidth="1"/>
    <col min="11804" max="11804" width="15.75" style="258" customWidth="1"/>
    <col min="11805" max="11805" width="13.125" style="258" customWidth="1"/>
    <col min="11806" max="11806" width="11.375" style="258" customWidth="1"/>
    <col min="11807" max="11807" width="12.75" style="258" customWidth="1"/>
    <col min="11808" max="11808" width="6.875" style="258" customWidth="1"/>
    <col min="11809" max="11809" width="5.25" style="258" customWidth="1"/>
    <col min="11810" max="11810" width="6.625" style="258" customWidth="1"/>
    <col min="11811" max="11811" width="6.375" style="258" customWidth="1"/>
    <col min="11812" max="11812" width="9.75" style="258" customWidth="1"/>
    <col min="11813" max="11813" width="9.875" style="258" customWidth="1"/>
    <col min="11814" max="11814" width="0" style="258" hidden="1" customWidth="1"/>
    <col min="11815" max="11815" width="8.875" style="258" customWidth="1"/>
    <col min="11816" max="11816" width="7.875" style="258" customWidth="1"/>
    <col min="11817" max="11817" width="0" style="258" hidden="1" customWidth="1"/>
    <col min="11818" max="11818" width="8.25" style="258" customWidth="1"/>
    <col min="11819" max="11819" width="8.375" style="258" customWidth="1"/>
    <col min="11820" max="11820" width="0" style="258" hidden="1" customWidth="1"/>
    <col min="11821" max="11821" width="8.125" style="258" customWidth="1"/>
    <col min="11822" max="11822" width="8.875" style="258" customWidth="1"/>
    <col min="11823" max="11823" width="8.5" style="258" customWidth="1"/>
    <col min="11824" max="11824" width="0" style="258" hidden="1" customWidth="1"/>
    <col min="11825" max="11825" width="8.875" style="258" customWidth="1"/>
    <col min="11826" max="11826" width="7.875" style="258" customWidth="1"/>
    <col min="11827" max="11827" width="9" style="258" customWidth="1"/>
    <col min="11828" max="11828" width="8" style="258" customWidth="1"/>
    <col min="11829" max="11829" width="7.875" style="258" customWidth="1"/>
    <col min="11830" max="11830" width="8" style="258" customWidth="1"/>
    <col min="11831" max="11831" width="7" style="258" customWidth="1"/>
    <col min="11832" max="11832" width="6.875" style="258" customWidth="1"/>
    <col min="11833" max="11833" width="9.125" style="258" customWidth="1"/>
    <col min="11834" max="11834" width="13.625" style="258" customWidth="1"/>
    <col min="11835" max="11835" width="10.75" style="258" customWidth="1"/>
    <col min="11836" max="12028" width="9" style="258"/>
    <col min="12029" max="12029" width="3.125" style="258" customWidth="1"/>
    <col min="12030" max="12030" width="21" style="258" customWidth="1"/>
    <col min="12031" max="12031" width="5.25" style="258" customWidth="1"/>
    <col min="12032" max="12034" width="0" style="258" hidden="1" customWidth="1"/>
    <col min="12035" max="12035" width="8.625" style="258" customWidth="1"/>
    <col min="12036" max="12037" width="7.25" style="258" customWidth="1"/>
    <col min="12038" max="12038" width="8" style="258" customWidth="1"/>
    <col min="12039" max="12039" width="7.125" style="258" customWidth="1"/>
    <col min="12040" max="12040" width="6.125" style="258" customWidth="1"/>
    <col min="12041" max="12041" width="12.625" style="258" customWidth="1"/>
    <col min="12042" max="12042" width="10.125" style="258" customWidth="1"/>
    <col min="12043" max="12043" width="8.875" style="258" customWidth="1"/>
    <col min="12044" max="12044" width="11.125" style="258" customWidth="1"/>
    <col min="12045" max="12046" width="10.125" style="258" customWidth="1"/>
    <col min="12047" max="12047" width="11.25" style="258" customWidth="1"/>
    <col min="12048" max="12048" width="11.5" style="258" customWidth="1"/>
    <col min="12049" max="12050" width="11" style="258" customWidth="1"/>
    <col min="12051" max="12051" width="12.875" style="258" customWidth="1"/>
    <col min="12052" max="12052" width="12.625" style="258" customWidth="1"/>
    <col min="12053" max="12054" width="14.125" style="258" customWidth="1"/>
    <col min="12055" max="12055" width="10.875" style="258" customWidth="1"/>
    <col min="12056" max="12058" width="0" style="258" hidden="1" customWidth="1"/>
    <col min="12059" max="12059" width="9.875" style="258" customWidth="1"/>
    <col min="12060" max="12060" width="15.75" style="258" customWidth="1"/>
    <col min="12061" max="12061" width="13.125" style="258" customWidth="1"/>
    <col min="12062" max="12062" width="11.375" style="258" customWidth="1"/>
    <col min="12063" max="12063" width="12.75" style="258" customWidth="1"/>
    <col min="12064" max="12064" width="6.875" style="258" customWidth="1"/>
    <col min="12065" max="12065" width="5.25" style="258" customWidth="1"/>
    <col min="12066" max="12066" width="6.625" style="258" customWidth="1"/>
    <col min="12067" max="12067" width="6.375" style="258" customWidth="1"/>
    <col min="12068" max="12068" width="9.75" style="258" customWidth="1"/>
    <col min="12069" max="12069" width="9.875" style="258" customWidth="1"/>
    <col min="12070" max="12070" width="0" style="258" hidden="1" customWidth="1"/>
    <col min="12071" max="12071" width="8.875" style="258" customWidth="1"/>
    <col min="12072" max="12072" width="7.875" style="258" customWidth="1"/>
    <col min="12073" max="12073" width="0" style="258" hidden="1" customWidth="1"/>
    <col min="12074" max="12074" width="8.25" style="258" customWidth="1"/>
    <col min="12075" max="12075" width="8.375" style="258" customWidth="1"/>
    <col min="12076" max="12076" width="0" style="258" hidden="1" customWidth="1"/>
    <col min="12077" max="12077" width="8.125" style="258" customWidth="1"/>
    <col min="12078" max="12078" width="8.875" style="258" customWidth="1"/>
    <col min="12079" max="12079" width="8.5" style="258" customWidth="1"/>
    <col min="12080" max="12080" width="0" style="258" hidden="1" customWidth="1"/>
    <col min="12081" max="12081" width="8.875" style="258" customWidth="1"/>
    <col min="12082" max="12082" width="7.875" style="258" customWidth="1"/>
    <col min="12083" max="12083" width="9" style="258" customWidth="1"/>
    <col min="12084" max="12084" width="8" style="258" customWidth="1"/>
    <col min="12085" max="12085" width="7.875" style="258" customWidth="1"/>
    <col min="12086" max="12086" width="8" style="258" customWidth="1"/>
    <col min="12087" max="12087" width="7" style="258" customWidth="1"/>
    <col min="12088" max="12088" width="6.875" style="258" customWidth="1"/>
    <col min="12089" max="12089" width="9.125" style="258" customWidth="1"/>
    <col min="12090" max="12090" width="13.625" style="258" customWidth="1"/>
    <col min="12091" max="12091" width="10.75" style="258" customWidth="1"/>
    <col min="12092" max="12284" width="9" style="258"/>
    <col min="12285" max="12285" width="3.125" style="258" customWidth="1"/>
    <col min="12286" max="12286" width="21" style="258" customWidth="1"/>
    <col min="12287" max="12287" width="5.25" style="258" customWidth="1"/>
    <col min="12288" max="12290" width="0" style="258" hidden="1" customWidth="1"/>
    <col min="12291" max="12291" width="8.625" style="258" customWidth="1"/>
    <col min="12292" max="12293" width="7.25" style="258" customWidth="1"/>
    <col min="12294" max="12294" width="8" style="258" customWidth="1"/>
    <col min="12295" max="12295" width="7.125" style="258" customWidth="1"/>
    <col min="12296" max="12296" width="6.125" style="258" customWidth="1"/>
    <col min="12297" max="12297" width="12.625" style="258" customWidth="1"/>
    <col min="12298" max="12298" width="10.125" style="258" customWidth="1"/>
    <col min="12299" max="12299" width="8.875" style="258" customWidth="1"/>
    <col min="12300" max="12300" width="11.125" style="258" customWidth="1"/>
    <col min="12301" max="12302" width="10.125" style="258" customWidth="1"/>
    <col min="12303" max="12303" width="11.25" style="258" customWidth="1"/>
    <col min="12304" max="12304" width="11.5" style="258" customWidth="1"/>
    <col min="12305" max="12306" width="11" style="258" customWidth="1"/>
    <col min="12307" max="12307" width="12.875" style="258" customWidth="1"/>
    <col min="12308" max="12308" width="12.625" style="258" customWidth="1"/>
    <col min="12309" max="12310" width="14.125" style="258" customWidth="1"/>
    <col min="12311" max="12311" width="10.875" style="258" customWidth="1"/>
    <col min="12312" max="12314" width="0" style="258" hidden="1" customWidth="1"/>
    <col min="12315" max="12315" width="9.875" style="258" customWidth="1"/>
    <col min="12316" max="12316" width="15.75" style="258" customWidth="1"/>
    <col min="12317" max="12317" width="13.125" style="258" customWidth="1"/>
    <col min="12318" max="12318" width="11.375" style="258" customWidth="1"/>
    <col min="12319" max="12319" width="12.75" style="258" customWidth="1"/>
    <col min="12320" max="12320" width="6.875" style="258" customWidth="1"/>
    <col min="12321" max="12321" width="5.25" style="258" customWidth="1"/>
    <col min="12322" max="12322" width="6.625" style="258" customWidth="1"/>
    <col min="12323" max="12323" width="6.375" style="258" customWidth="1"/>
    <col min="12324" max="12324" width="9.75" style="258" customWidth="1"/>
    <col min="12325" max="12325" width="9.875" style="258" customWidth="1"/>
    <col min="12326" max="12326" width="0" style="258" hidden="1" customWidth="1"/>
    <col min="12327" max="12327" width="8.875" style="258" customWidth="1"/>
    <col min="12328" max="12328" width="7.875" style="258" customWidth="1"/>
    <col min="12329" max="12329" width="0" style="258" hidden="1" customWidth="1"/>
    <col min="12330" max="12330" width="8.25" style="258" customWidth="1"/>
    <col min="12331" max="12331" width="8.375" style="258" customWidth="1"/>
    <col min="12332" max="12332" width="0" style="258" hidden="1" customWidth="1"/>
    <col min="12333" max="12333" width="8.125" style="258" customWidth="1"/>
    <col min="12334" max="12334" width="8.875" style="258" customWidth="1"/>
    <col min="12335" max="12335" width="8.5" style="258" customWidth="1"/>
    <col min="12336" max="12336" width="0" style="258" hidden="1" customWidth="1"/>
    <col min="12337" max="12337" width="8.875" style="258" customWidth="1"/>
    <col min="12338" max="12338" width="7.875" style="258" customWidth="1"/>
    <col min="12339" max="12339" width="9" style="258" customWidth="1"/>
    <col min="12340" max="12340" width="8" style="258" customWidth="1"/>
    <col min="12341" max="12341" width="7.875" style="258" customWidth="1"/>
    <col min="12342" max="12342" width="8" style="258" customWidth="1"/>
    <col min="12343" max="12343" width="7" style="258" customWidth="1"/>
    <col min="12344" max="12344" width="6.875" style="258" customWidth="1"/>
    <col min="12345" max="12345" width="9.125" style="258" customWidth="1"/>
    <col min="12346" max="12346" width="13.625" style="258" customWidth="1"/>
    <col min="12347" max="12347" width="10.75" style="258" customWidth="1"/>
    <col min="12348" max="12540" width="9" style="258"/>
    <col min="12541" max="12541" width="3.125" style="258" customWidth="1"/>
    <col min="12542" max="12542" width="21" style="258" customWidth="1"/>
    <col min="12543" max="12543" width="5.25" style="258" customWidth="1"/>
    <col min="12544" max="12546" width="0" style="258" hidden="1" customWidth="1"/>
    <col min="12547" max="12547" width="8.625" style="258" customWidth="1"/>
    <col min="12548" max="12549" width="7.25" style="258" customWidth="1"/>
    <col min="12550" max="12550" width="8" style="258" customWidth="1"/>
    <col min="12551" max="12551" width="7.125" style="258" customWidth="1"/>
    <col min="12552" max="12552" width="6.125" style="258" customWidth="1"/>
    <col min="12553" max="12553" width="12.625" style="258" customWidth="1"/>
    <col min="12554" max="12554" width="10.125" style="258" customWidth="1"/>
    <col min="12555" max="12555" width="8.875" style="258" customWidth="1"/>
    <col min="12556" max="12556" width="11.125" style="258" customWidth="1"/>
    <col min="12557" max="12558" width="10.125" style="258" customWidth="1"/>
    <col min="12559" max="12559" width="11.25" style="258" customWidth="1"/>
    <col min="12560" max="12560" width="11.5" style="258" customWidth="1"/>
    <col min="12561" max="12562" width="11" style="258" customWidth="1"/>
    <col min="12563" max="12563" width="12.875" style="258" customWidth="1"/>
    <col min="12564" max="12564" width="12.625" style="258" customWidth="1"/>
    <col min="12565" max="12566" width="14.125" style="258" customWidth="1"/>
    <col min="12567" max="12567" width="10.875" style="258" customWidth="1"/>
    <col min="12568" max="12570" width="0" style="258" hidden="1" customWidth="1"/>
    <col min="12571" max="12571" width="9.875" style="258" customWidth="1"/>
    <col min="12572" max="12572" width="15.75" style="258" customWidth="1"/>
    <col min="12573" max="12573" width="13.125" style="258" customWidth="1"/>
    <col min="12574" max="12574" width="11.375" style="258" customWidth="1"/>
    <col min="12575" max="12575" width="12.75" style="258" customWidth="1"/>
    <col min="12576" max="12576" width="6.875" style="258" customWidth="1"/>
    <col min="12577" max="12577" width="5.25" style="258" customWidth="1"/>
    <col min="12578" max="12578" width="6.625" style="258" customWidth="1"/>
    <col min="12579" max="12579" width="6.375" style="258" customWidth="1"/>
    <col min="12580" max="12580" width="9.75" style="258" customWidth="1"/>
    <col min="12581" max="12581" width="9.875" style="258" customWidth="1"/>
    <col min="12582" max="12582" width="0" style="258" hidden="1" customWidth="1"/>
    <col min="12583" max="12583" width="8.875" style="258" customWidth="1"/>
    <col min="12584" max="12584" width="7.875" style="258" customWidth="1"/>
    <col min="12585" max="12585" width="0" style="258" hidden="1" customWidth="1"/>
    <col min="12586" max="12586" width="8.25" style="258" customWidth="1"/>
    <col min="12587" max="12587" width="8.375" style="258" customWidth="1"/>
    <col min="12588" max="12588" width="0" style="258" hidden="1" customWidth="1"/>
    <col min="12589" max="12589" width="8.125" style="258" customWidth="1"/>
    <col min="12590" max="12590" width="8.875" style="258" customWidth="1"/>
    <col min="12591" max="12591" width="8.5" style="258" customWidth="1"/>
    <col min="12592" max="12592" width="0" style="258" hidden="1" customWidth="1"/>
    <col min="12593" max="12593" width="8.875" style="258" customWidth="1"/>
    <col min="12594" max="12594" width="7.875" style="258" customWidth="1"/>
    <col min="12595" max="12595" width="9" style="258" customWidth="1"/>
    <col min="12596" max="12596" width="8" style="258" customWidth="1"/>
    <col min="12597" max="12597" width="7.875" style="258" customWidth="1"/>
    <col min="12598" max="12598" width="8" style="258" customWidth="1"/>
    <col min="12599" max="12599" width="7" style="258" customWidth="1"/>
    <col min="12600" max="12600" width="6.875" style="258" customWidth="1"/>
    <col min="12601" max="12601" width="9.125" style="258" customWidth="1"/>
    <col min="12602" max="12602" width="13.625" style="258" customWidth="1"/>
    <col min="12603" max="12603" width="10.75" style="258" customWidth="1"/>
    <col min="12604" max="12796" width="9" style="258"/>
    <col min="12797" max="12797" width="3.125" style="258" customWidth="1"/>
    <col min="12798" max="12798" width="21" style="258" customWidth="1"/>
    <col min="12799" max="12799" width="5.25" style="258" customWidth="1"/>
    <col min="12800" max="12802" width="0" style="258" hidden="1" customWidth="1"/>
    <col min="12803" max="12803" width="8.625" style="258" customWidth="1"/>
    <col min="12804" max="12805" width="7.25" style="258" customWidth="1"/>
    <col min="12806" max="12806" width="8" style="258" customWidth="1"/>
    <col min="12807" max="12807" width="7.125" style="258" customWidth="1"/>
    <col min="12808" max="12808" width="6.125" style="258" customWidth="1"/>
    <col min="12809" max="12809" width="12.625" style="258" customWidth="1"/>
    <col min="12810" max="12810" width="10.125" style="258" customWidth="1"/>
    <col min="12811" max="12811" width="8.875" style="258" customWidth="1"/>
    <col min="12812" max="12812" width="11.125" style="258" customWidth="1"/>
    <col min="12813" max="12814" width="10.125" style="258" customWidth="1"/>
    <col min="12815" max="12815" width="11.25" style="258" customWidth="1"/>
    <col min="12816" max="12816" width="11.5" style="258" customWidth="1"/>
    <col min="12817" max="12818" width="11" style="258" customWidth="1"/>
    <col min="12819" max="12819" width="12.875" style="258" customWidth="1"/>
    <col min="12820" max="12820" width="12.625" style="258" customWidth="1"/>
    <col min="12821" max="12822" width="14.125" style="258" customWidth="1"/>
    <col min="12823" max="12823" width="10.875" style="258" customWidth="1"/>
    <col min="12824" max="12826" width="0" style="258" hidden="1" customWidth="1"/>
    <col min="12827" max="12827" width="9.875" style="258" customWidth="1"/>
    <col min="12828" max="12828" width="15.75" style="258" customWidth="1"/>
    <col min="12829" max="12829" width="13.125" style="258" customWidth="1"/>
    <col min="12830" max="12830" width="11.375" style="258" customWidth="1"/>
    <col min="12831" max="12831" width="12.75" style="258" customWidth="1"/>
    <col min="12832" max="12832" width="6.875" style="258" customWidth="1"/>
    <col min="12833" max="12833" width="5.25" style="258" customWidth="1"/>
    <col min="12834" max="12834" width="6.625" style="258" customWidth="1"/>
    <col min="12835" max="12835" width="6.375" style="258" customWidth="1"/>
    <col min="12836" max="12836" width="9.75" style="258" customWidth="1"/>
    <col min="12837" max="12837" width="9.875" style="258" customWidth="1"/>
    <col min="12838" max="12838" width="0" style="258" hidden="1" customWidth="1"/>
    <col min="12839" max="12839" width="8.875" style="258" customWidth="1"/>
    <col min="12840" max="12840" width="7.875" style="258" customWidth="1"/>
    <col min="12841" max="12841" width="0" style="258" hidden="1" customWidth="1"/>
    <col min="12842" max="12842" width="8.25" style="258" customWidth="1"/>
    <col min="12843" max="12843" width="8.375" style="258" customWidth="1"/>
    <col min="12844" max="12844" width="0" style="258" hidden="1" customWidth="1"/>
    <col min="12845" max="12845" width="8.125" style="258" customWidth="1"/>
    <col min="12846" max="12846" width="8.875" style="258" customWidth="1"/>
    <col min="12847" max="12847" width="8.5" style="258" customWidth="1"/>
    <col min="12848" max="12848" width="0" style="258" hidden="1" customWidth="1"/>
    <col min="12849" max="12849" width="8.875" style="258" customWidth="1"/>
    <col min="12850" max="12850" width="7.875" style="258" customWidth="1"/>
    <col min="12851" max="12851" width="9" style="258" customWidth="1"/>
    <col min="12852" max="12852" width="8" style="258" customWidth="1"/>
    <col min="12853" max="12853" width="7.875" style="258" customWidth="1"/>
    <col min="12854" max="12854" width="8" style="258" customWidth="1"/>
    <col min="12855" max="12855" width="7" style="258" customWidth="1"/>
    <col min="12856" max="12856" width="6.875" style="258" customWidth="1"/>
    <col min="12857" max="12857" width="9.125" style="258" customWidth="1"/>
    <col min="12858" max="12858" width="13.625" style="258" customWidth="1"/>
    <col min="12859" max="12859" width="10.75" style="258" customWidth="1"/>
    <col min="12860" max="13052" width="9" style="258"/>
    <col min="13053" max="13053" width="3.125" style="258" customWidth="1"/>
    <col min="13054" max="13054" width="21" style="258" customWidth="1"/>
    <col min="13055" max="13055" width="5.25" style="258" customWidth="1"/>
    <col min="13056" max="13058" width="0" style="258" hidden="1" customWidth="1"/>
    <col min="13059" max="13059" width="8.625" style="258" customWidth="1"/>
    <col min="13060" max="13061" width="7.25" style="258" customWidth="1"/>
    <col min="13062" max="13062" width="8" style="258" customWidth="1"/>
    <col min="13063" max="13063" width="7.125" style="258" customWidth="1"/>
    <col min="13064" max="13064" width="6.125" style="258" customWidth="1"/>
    <col min="13065" max="13065" width="12.625" style="258" customWidth="1"/>
    <col min="13066" max="13066" width="10.125" style="258" customWidth="1"/>
    <col min="13067" max="13067" width="8.875" style="258" customWidth="1"/>
    <col min="13068" max="13068" width="11.125" style="258" customWidth="1"/>
    <col min="13069" max="13070" width="10.125" style="258" customWidth="1"/>
    <col min="13071" max="13071" width="11.25" style="258" customWidth="1"/>
    <col min="13072" max="13072" width="11.5" style="258" customWidth="1"/>
    <col min="13073" max="13074" width="11" style="258" customWidth="1"/>
    <col min="13075" max="13075" width="12.875" style="258" customWidth="1"/>
    <col min="13076" max="13076" width="12.625" style="258" customWidth="1"/>
    <col min="13077" max="13078" width="14.125" style="258" customWidth="1"/>
    <col min="13079" max="13079" width="10.875" style="258" customWidth="1"/>
    <col min="13080" max="13082" width="0" style="258" hidden="1" customWidth="1"/>
    <col min="13083" max="13083" width="9.875" style="258" customWidth="1"/>
    <col min="13084" max="13084" width="15.75" style="258" customWidth="1"/>
    <col min="13085" max="13085" width="13.125" style="258" customWidth="1"/>
    <col min="13086" max="13086" width="11.375" style="258" customWidth="1"/>
    <col min="13087" max="13087" width="12.75" style="258" customWidth="1"/>
    <col min="13088" max="13088" width="6.875" style="258" customWidth="1"/>
    <col min="13089" max="13089" width="5.25" style="258" customWidth="1"/>
    <col min="13090" max="13090" width="6.625" style="258" customWidth="1"/>
    <col min="13091" max="13091" width="6.375" style="258" customWidth="1"/>
    <col min="13092" max="13092" width="9.75" style="258" customWidth="1"/>
    <col min="13093" max="13093" width="9.875" style="258" customWidth="1"/>
    <col min="13094" max="13094" width="0" style="258" hidden="1" customWidth="1"/>
    <col min="13095" max="13095" width="8.875" style="258" customWidth="1"/>
    <col min="13096" max="13096" width="7.875" style="258" customWidth="1"/>
    <col min="13097" max="13097" width="0" style="258" hidden="1" customWidth="1"/>
    <col min="13098" max="13098" width="8.25" style="258" customWidth="1"/>
    <col min="13099" max="13099" width="8.375" style="258" customWidth="1"/>
    <col min="13100" max="13100" width="0" style="258" hidden="1" customWidth="1"/>
    <col min="13101" max="13101" width="8.125" style="258" customWidth="1"/>
    <col min="13102" max="13102" width="8.875" style="258" customWidth="1"/>
    <col min="13103" max="13103" width="8.5" style="258" customWidth="1"/>
    <col min="13104" max="13104" width="0" style="258" hidden="1" customWidth="1"/>
    <col min="13105" max="13105" width="8.875" style="258" customWidth="1"/>
    <col min="13106" max="13106" width="7.875" style="258" customWidth="1"/>
    <col min="13107" max="13107" width="9" style="258" customWidth="1"/>
    <col min="13108" max="13108" width="8" style="258" customWidth="1"/>
    <col min="13109" max="13109" width="7.875" style="258" customWidth="1"/>
    <col min="13110" max="13110" width="8" style="258" customWidth="1"/>
    <col min="13111" max="13111" width="7" style="258" customWidth="1"/>
    <col min="13112" max="13112" width="6.875" style="258" customWidth="1"/>
    <col min="13113" max="13113" width="9.125" style="258" customWidth="1"/>
    <col min="13114" max="13114" width="13.625" style="258" customWidth="1"/>
    <col min="13115" max="13115" width="10.75" style="258" customWidth="1"/>
    <col min="13116" max="13308" width="9" style="258"/>
    <col min="13309" max="13309" width="3.125" style="258" customWidth="1"/>
    <col min="13310" max="13310" width="21" style="258" customWidth="1"/>
    <col min="13311" max="13311" width="5.25" style="258" customWidth="1"/>
    <col min="13312" max="13314" width="0" style="258" hidden="1" customWidth="1"/>
    <col min="13315" max="13315" width="8.625" style="258" customWidth="1"/>
    <col min="13316" max="13317" width="7.25" style="258" customWidth="1"/>
    <col min="13318" max="13318" width="8" style="258" customWidth="1"/>
    <col min="13319" max="13319" width="7.125" style="258" customWidth="1"/>
    <col min="13320" max="13320" width="6.125" style="258" customWidth="1"/>
    <col min="13321" max="13321" width="12.625" style="258" customWidth="1"/>
    <col min="13322" max="13322" width="10.125" style="258" customWidth="1"/>
    <col min="13323" max="13323" width="8.875" style="258" customWidth="1"/>
    <col min="13324" max="13324" width="11.125" style="258" customWidth="1"/>
    <col min="13325" max="13326" width="10.125" style="258" customWidth="1"/>
    <col min="13327" max="13327" width="11.25" style="258" customWidth="1"/>
    <col min="13328" max="13328" width="11.5" style="258" customWidth="1"/>
    <col min="13329" max="13330" width="11" style="258" customWidth="1"/>
    <col min="13331" max="13331" width="12.875" style="258" customWidth="1"/>
    <col min="13332" max="13332" width="12.625" style="258" customWidth="1"/>
    <col min="13333" max="13334" width="14.125" style="258" customWidth="1"/>
    <col min="13335" max="13335" width="10.875" style="258" customWidth="1"/>
    <col min="13336" max="13338" width="0" style="258" hidden="1" customWidth="1"/>
    <col min="13339" max="13339" width="9.875" style="258" customWidth="1"/>
    <col min="13340" max="13340" width="15.75" style="258" customWidth="1"/>
    <col min="13341" max="13341" width="13.125" style="258" customWidth="1"/>
    <col min="13342" max="13342" width="11.375" style="258" customWidth="1"/>
    <col min="13343" max="13343" width="12.75" style="258" customWidth="1"/>
    <col min="13344" max="13344" width="6.875" style="258" customWidth="1"/>
    <col min="13345" max="13345" width="5.25" style="258" customWidth="1"/>
    <col min="13346" max="13346" width="6.625" style="258" customWidth="1"/>
    <col min="13347" max="13347" width="6.375" style="258" customWidth="1"/>
    <col min="13348" max="13348" width="9.75" style="258" customWidth="1"/>
    <col min="13349" max="13349" width="9.875" style="258" customWidth="1"/>
    <col min="13350" max="13350" width="0" style="258" hidden="1" customWidth="1"/>
    <col min="13351" max="13351" width="8.875" style="258" customWidth="1"/>
    <col min="13352" max="13352" width="7.875" style="258" customWidth="1"/>
    <col min="13353" max="13353" width="0" style="258" hidden="1" customWidth="1"/>
    <col min="13354" max="13354" width="8.25" style="258" customWidth="1"/>
    <col min="13355" max="13355" width="8.375" style="258" customWidth="1"/>
    <col min="13356" max="13356" width="0" style="258" hidden="1" customWidth="1"/>
    <col min="13357" max="13357" width="8.125" style="258" customWidth="1"/>
    <col min="13358" max="13358" width="8.875" style="258" customWidth="1"/>
    <col min="13359" max="13359" width="8.5" style="258" customWidth="1"/>
    <col min="13360" max="13360" width="0" style="258" hidden="1" customWidth="1"/>
    <col min="13361" max="13361" width="8.875" style="258" customWidth="1"/>
    <col min="13362" max="13362" width="7.875" style="258" customWidth="1"/>
    <col min="13363" max="13363" width="9" style="258" customWidth="1"/>
    <col min="13364" max="13364" width="8" style="258" customWidth="1"/>
    <col min="13365" max="13365" width="7.875" style="258" customWidth="1"/>
    <col min="13366" max="13366" width="8" style="258" customWidth="1"/>
    <col min="13367" max="13367" width="7" style="258" customWidth="1"/>
    <col min="13368" max="13368" width="6.875" style="258" customWidth="1"/>
    <col min="13369" max="13369" width="9.125" style="258" customWidth="1"/>
    <col min="13370" max="13370" width="13.625" style="258" customWidth="1"/>
    <col min="13371" max="13371" width="10.75" style="258" customWidth="1"/>
    <col min="13372" max="13564" width="9" style="258"/>
    <col min="13565" max="13565" width="3.125" style="258" customWidth="1"/>
    <col min="13566" max="13566" width="21" style="258" customWidth="1"/>
    <col min="13567" max="13567" width="5.25" style="258" customWidth="1"/>
    <col min="13568" max="13570" width="0" style="258" hidden="1" customWidth="1"/>
    <col min="13571" max="13571" width="8.625" style="258" customWidth="1"/>
    <col min="13572" max="13573" width="7.25" style="258" customWidth="1"/>
    <col min="13574" max="13574" width="8" style="258" customWidth="1"/>
    <col min="13575" max="13575" width="7.125" style="258" customWidth="1"/>
    <col min="13576" max="13576" width="6.125" style="258" customWidth="1"/>
    <col min="13577" max="13577" width="12.625" style="258" customWidth="1"/>
    <col min="13578" max="13578" width="10.125" style="258" customWidth="1"/>
    <col min="13579" max="13579" width="8.875" style="258" customWidth="1"/>
    <col min="13580" max="13580" width="11.125" style="258" customWidth="1"/>
    <col min="13581" max="13582" width="10.125" style="258" customWidth="1"/>
    <col min="13583" max="13583" width="11.25" style="258" customWidth="1"/>
    <col min="13584" max="13584" width="11.5" style="258" customWidth="1"/>
    <col min="13585" max="13586" width="11" style="258" customWidth="1"/>
    <col min="13587" max="13587" width="12.875" style="258" customWidth="1"/>
    <col min="13588" max="13588" width="12.625" style="258" customWidth="1"/>
    <col min="13589" max="13590" width="14.125" style="258" customWidth="1"/>
    <col min="13591" max="13591" width="10.875" style="258" customWidth="1"/>
    <col min="13592" max="13594" width="0" style="258" hidden="1" customWidth="1"/>
    <col min="13595" max="13595" width="9.875" style="258" customWidth="1"/>
    <col min="13596" max="13596" width="15.75" style="258" customWidth="1"/>
    <col min="13597" max="13597" width="13.125" style="258" customWidth="1"/>
    <col min="13598" max="13598" width="11.375" style="258" customWidth="1"/>
    <col min="13599" max="13599" width="12.75" style="258" customWidth="1"/>
    <col min="13600" max="13600" width="6.875" style="258" customWidth="1"/>
    <col min="13601" max="13601" width="5.25" style="258" customWidth="1"/>
    <col min="13602" max="13602" width="6.625" style="258" customWidth="1"/>
    <col min="13603" max="13603" width="6.375" style="258" customWidth="1"/>
    <col min="13604" max="13604" width="9.75" style="258" customWidth="1"/>
    <col min="13605" max="13605" width="9.875" style="258" customWidth="1"/>
    <col min="13606" max="13606" width="0" style="258" hidden="1" customWidth="1"/>
    <col min="13607" max="13607" width="8.875" style="258" customWidth="1"/>
    <col min="13608" max="13608" width="7.875" style="258" customWidth="1"/>
    <col min="13609" max="13609" width="0" style="258" hidden="1" customWidth="1"/>
    <col min="13610" max="13610" width="8.25" style="258" customWidth="1"/>
    <col min="13611" max="13611" width="8.375" style="258" customWidth="1"/>
    <col min="13612" max="13612" width="0" style="258" hidden="1" customWidth="1"/>
    <col min="13613" max="13613" width="8.125" style="258" customWidth="1"/>
    <col min="13614" max="13614" width="8.875" style="258" customWidth="1"/>
    <col min="13615" max="13615" width="8.5" style="258" customWidth="1"/>
    <col min="13616" max="13616" width="0" style="258" hidden="1" customWidth="1"/>
    <col min="13617" max="13617" width="8.875" style="258" customWidth="1"/>
    <col min="13618" max="13618" width="7.875" style="258" customWidth="1"/>
    <col min="13619" max="13619" width="9" style="258" customWidth="1"/>
    <col min="13620" max="13620" width="8" style="258" customWidth="1"/>
    <col min="13621" max="13621" width="7.875" style="258" customWidth="1"/>
    <col min="13622" max="13622" width="8" style="258" customWidth="1"/>
    <col min="13623" max="13623" width="7" style="258" customWidth="1"/>
    <col min="13624" max="13624" width="6.875" style="258" customWidth="1"/>
    <col min="13625" max="13625" width="9.125" style="258" customWidth="1"/>
    <col min="13626" max="13626" width="13.625" style="258" customWidth="1"/>
    <col min="13627" max="13627" width="10.75" style="258" customWidth="1"/>
    <col min="13628" max="13820" width="9" style="258"/>
    <col min="13821" max="13821" width="3.125" style="258" customWidth="1"/>
    <col min="13822" max="13822" width="21" style="258" customWidth="1"/>
    <col min="13823" max="13823" width="5.25" style="258" customWidth="1"/>
    <col min="13824" max="13826" width="0" style="258" hidden="1" customWidth="1"/>
    <col min="13827" max="13827" width="8.625" style="258" customWidth="1"/>
    <col min="13828" max="13829" width="7.25" style="258" customWidth="1"/>
    <col min="13830" max="13830" width="8" style="258" customWidth="1"/>
    <col min="13831" max="13831" width="7.125" style="258" customWidth="1"/>
    <col min="13832" max="13832" width="6.125" style="258" customWidth="1"/>
    <col min="13833" max="13833" width="12.625" style="258" customWidth="1"/>
    <col min="13834" max="13834" width="10.125" style="258" customWidth="1"/>
    <col min="13835" max="13835" width="8.875" style="258" customWidth="1"/>
    <col min="13836" max="13836" width="11.125" style="258" customWidth="1"/>
    <col min="13837" max="13838" width="10.125" style="258" customWidth="1"/>
    <col min="13839" max="13839" width="11.25" style="258" customWidth="1"/>
    <col min="13840" max="13840" width="11.5" style="258" customWidth="1"/>
    <col min="13841" max="13842" width="11" style="258" customWidth="1"/>
    <col min="13843" max="13843" width="12.875" style="258" customWidth="1"/>
    <col min="13844" max="13844" width="12.625" style="258" customWidth="1"/>
    <col min="13845" max="13846" width="14.125" style="258" customWidth="1"/>
    <col min="13847" max="13847" width="10.875" style="258" customWidth="1"/>
    <col min="13848" max="13850" width="0" style="258" hidden="1" customWidth="1"/>
    <col min="13851" max="13851" width="9.875" style="258" customWidth="1"/>
    <col min="13852" max="13852" width="15.75" style="258" customWidth="1"/>
    <col min="13853" max="13853" width="13.125" style="258" customWidth="1"/>
    <col min="13854" max="13854" width="11.375" style="258" customWidth="1"/>
    <col min="13855" max="13855" width="12.75" style="258" customWidth="1"/>
    <col min="13856" max="13856" width="6.875" style="258" customWidth="1"/>
    <col min="13857" max="13857" width="5.25" style="258" customWidth="1"/>
    <col min="13858" max="13858" width="6.625" style="258" customWidth="1"/>
    <col min="13859" max="13859" width="6.375" style="258" customWidth="1"/>
    <col min="13860" max="13860" width="9.75" style="258" customWidth="1"/>
    <col min="13861" max="13861" width="9.875" style="258" customWidth="1"/>
    <col min="13862" max="13862" width="0" style="258" hidden="1" customWidth="1"/>
    <col min="13863" max="13863" width="8.875" style="258" customWidth="1"/>
    <col min="13864" max="13864" width="7.875" style="258" customWidth="1"/>
    <col min="13865" max="13865" width="0" style="258" hidden="1" customWidth="1"/>
    <col min="13866" max="13866" width="8.25" style="258" customWidth="1"/>
    <col min="13867" max="13867" width="8.375" style="258" customWidth="1"/>
    <col min="13868" max="13868" width="0" style="258" hidden="1" customWidth="1"/>
    <col min="13869" max="13869" width="8.125" style="258" customWidth="1"/>
    <col min="13870" max="13870" width="8.875" style="258" customWidth="1"/>
    <col min="13871" max="13871" width="8.5" style="258" customWidth="1"/>
    <col min="13872" max="13872" width="0" style="258" hidden="1" customWidth="1"/>
    <col min="13873" max="13873" width="8.875" style="258" customWidth="1"/>
    <col min="13874" max="13874" width="7.875" style="258" customWidth="1"/>
    <col min="13875" max="13875" width="9" style="258" customWidth="1"/>
    <col min="13876" max="13876" width="8" style="258" customWidth="1"/>
    <col min="13877" max="13877" width="7.875" style="258" customWidth="1"/>
    <col min="13878" max="13878" width="8" style="258" customWidth="1"/>
    <col min="13879" max="13879" width="7" style="258" customWidth="1"/>
    <col min="13880" max="13880" width="6.875" style="258" customWidth="1"/>
    <col min="13881" max="13881" width="9.125" style="258" customWidth="1"/>
    <col min="13882" max="13882" width="13.625" style="258" customWidth="1"/>
    <col min="13883" max="13883" width="10.75" style="258" customWidth="1"/>
    <col min="13884" max="14076" width="9" style="258"/>
    <col min="14077" max="14077" width="3.125" style="258" customWidth="1"/>
    <col min="14078" max="14078" width="21" style="258" customWidth="1"/>
    <col min="14079" max="14079" width="5.25" style="258" customWidth="1"/>
    <col min="14080" max="14082" width="0" style="258" hidden="1" customWidth="1"/>
    <col min="14083" max="14083" width="8.625" style="258" customWidth="1"/>
    <col min="14084" max="14085" width="7.25" style="258" customWidth="1"/>
    <col min="14086" max="14086" width="8" style="258" customWidth="1"/>
    <col min="14087" max="14087" width="7.125" style="258" customWidth="1"/>
    <col min="14088" max="14088" width="6.125" style="258" customWidth="1"/>
    <col min="14089" max="14089" width="12.625" style="258" customWidth="1"/>
    <col min="14090" max="14090" width="10.125" style="258" customWidth="1"/>
    <col min="14091" max="14091" width="8.875" style="258" customWidth="1"/>
    <col min="14092" max="14092" width="11.125" style="258" customWidth="1"/>
    <col min="14093" max="14094" width="10.125" style="258" customWidth="1"/>
    <col min="14095" max="14095" width="11.25" style="258" customWidth="1"/>
    <col min="14096" max="14096" width="11.5" style="258" customWidth="1"/>
    <col min="14097" max="14098" width="11" style="258" customWidth="1"/>
    <col min="14099" max="14099" width="12.875" style="258" customWidth="1"/>
    <col min="14100" max="14100" width="12.625" style="258" customWidth="1"/>
    <col min="14101" max="14102" width="14.125" style="258" customWidth="1"/>
    <col min="14103" max="14103" width="10.875" style="258" customWidth="1"/>
    <col min="14104" max="14106" width="0" style="258" hidden="1" customWidth="1"/>
    <col min="14107" max="14107" width="9.875" style="258" customWidth="1"/>
    <col min="14108" max="14108" width="15.75" style="258" customWidth="1"/>
    <col min="14109" max="14109" width="13.125" style="258" customWidth="1"/>
    <col min="14110" max="14110" width="11.375" style="258" customWidth="1"/>
    <col min="14111" max="14111" width="12.75" style="258" customWidth="1"/>
    <col min="14112" max="14112" width="6.875" style="258" customWidth="1"/>
    <col min="14113" max="14113" width="5.25" style="258" customWidth="1"/>
    <col min="14114" max="14114" width="6.625" style="258" customWidth="1"/>
    <col min="14115" max="14115" width="6.375" style="258" customWidth="1"/>
    <col min="14116" max="14116" width="9.75" style="258" customWidth="1"/>
    <col min="14117" max="14117" width="9.875" style="258" customWidth="1"/>
    <col min="14118" max="14118" width="0" style="258" hidden="1" customWidth="1"/>
    <col min="14119" max="14119" width="8.875" style="258" customWidth="1"/>
    <col min="14120" max="14120" width="7.875" style="258" customWidth="1"/>
    <col min="14121" max="14121" width="0" style="258" hidden="1" customWidth="1"/>
    <col min="14122" max="14122" width="8.25" style="258" customWidth="1"/>
    <col min="14123" max="14123" width="8.375" style="258" customWidth="1"/>
    <col min="14124" max="14124" width="0" style="258" hidden="1" customWidth="1"/>
    <col min="14125" max="14125" width="8.125" style="258" customWidth="1"/>
    <col min="14126" max="14126" width="8.875" style="258" customWidth="1"/>
    <col min="14127" max="14127" width="8.5" style="258" customWidth="1"/>
    <col min="14128" max="14128" width="0" style="258" hidden="1" customWidth="1"/>
    <col min="14129" max="14129" width="8.875" style="258" customWidth="1"/>
    <col min="14130" max="14130" width="7.875" style="258" customWidth="1"/>
    <col min="14131" max="14131" width="9" style="258" customWidth="1"/>
    <col min="14132" max="14132" width="8" style="258" customWidth="1"/>
    <col min="14133" max="14133" width="7.875" style="258" customWidth="1"/>
    <col min="14134" max="14134" width="8" style="258" customWidth="1"/>
    <col min="14135" max="14135" width="7" style="258" customWidth="1"/>
    <col min="14136" max="14136" width="6.875" style="258" customWidth="1"/>
    <col min="14137" max="14137" width="9.125" style="258" customWidth="1"/>
    <col min="14138" max="14138" width="13.625" style="258" customWidth="1"/>
    <col min="14139" max="14139" width="10.75" style="258" customWidth="1"/>
    <col min="14140" max="14332" width="9" style="258"/>
    <col min="14333" max="14333" width="3.125" style="258" customWidth="1"/>
    <col min="14334" max="14334" width="21" style="258" customWidth="1"/>
    <col min="14335" max="14335" width="5.25" style="258" customWidth="1"/>
    <col min="14336" max="14338" width="0" style="258" hidden="1" customWidth="1"/>
    <col min="14339" max="14339" width="8.625" style="258" customWidth="1"/>
    <col min="14340" max="14341" width="7.25" style="258" customWidth="1"/>
    <col min="14342" max="14342" width="8" style="258" customWidth="1"/>
    <col min="14343" max="14343" width="7.125" style="258" customWidth="1"/>
    <col min="14344" max="14344" width="6.125" style="258" customWidth="1"/>
    <col min="14345" max="14345" width="12.625" style="258" customWidth="1"/>
    <col min="14346" max="14346" width="10.125" style="258" customWidth="1"/>
    <col min="14347" max="14347" width="8.875" style="258" customWidth="1"/>
    <col min="14348" max="14348" width="11.125" style="258" customWidth="1"/>
    <col min="14349" max="14350" width="10.125" style="258" customWidth="1"/>
    <col min="14351" max="14351" width="11.25" style="258" customWidth="1"/>
    <col min="14352" max="14352" width="11.5" style="258" customWidth="1"/>
    <col min="14353" max="14354" width="11" style="258" customWidth="1"/>
    <col min="14355" max="14355" width="12.875" style="258" customWidth="1"/>
    <col min="14356" max="14356" width="12.625" style="258" customWidth="1"/>
    <col min="14357" max="14358" width="14.125" style="258" customWidth="1"/>
    <col min="14359" max="14359" width="10.875" style="258" customWidth="1"/>
    <col min="14360" max="14362" width="0" style="258" hidden="1" customWidth="1"/>
    <col min="14363" max="14363" width="9.875" style="258" customWidth="1"/>
    <col min="14364" max="14364" width="15.75" style="258" customWidth="1"/>
    <col min="14365" max="14365" width="13.125" style="258" customWidth="1"/>
    <col min="14366" max="14366" width="11.375" style="258" customWidth="1"/>
    <col min="14367" max="14367" width="12.75" style="258" customWidth="1"/>
    <col min="14368" max="14368" width="6.875" style="258" customWidth="1"/>
    <col min="14369" max="14369" width="5.25" style="258" customWidth="1"/>
    <col min="14370" max="14370" width="6.625" style="258" customWidth="1"/>
    <col min="14371" max="14371" width="6.375" style="258" customWidth="1"/>
    <col min="14372" max="14372" width="9.75" style="258" customWidth="1"/>
    <col min="14373" max="14373" width="9.875" style="258" customWidth="1"/>
    <col min="14374" max="14374" width="0" style="258" hidden="1" customWidth="1"/>
    <col min="14375" max="14375" width="8.875" style="258" customWidth="1"/>
    <col min="14376" max="14376" width="7.875" style="258" customWidth="1"/>
    <col min="14377" max="14377" width="0" style="258" hidden="1" customWidth="1"/>
    <col min="14378" max="14378" width="8.25" style="258" customWidth="1"/>
    <col min="14379" max="14379" width="8.375" style="258" customWidth="1"/>
    <col min="14380" max="14380" width="0" style="258" hidden="1" customWidth="1"/>
    <col min="14381" max="14381" width="8.125" style="258" customWidth="1"/>
    <col min="14382" max="14382" width="8.875" style="258" customWidth="1"/>
    <col min="14383" max="14383" width="8.5" style="258" customWidth="1"/>
    <col min="14384" max="14384" width="0" style="258" hidden="1" customWidth="1"/>
    <col min="14385" max="14385" width="8.875" style="258" customWidth="1"/>
    <col min="14386" max="14386" width="7.875" style="258" customWidth="1"/>
    <col min="14387" max="14387" width="9" style="258" customWidth="1"/>
    <col min="14388" max="14388" width="8" style="258" customWidth="1"/>
    <col min="14389" max="14389" width="7.875" style="258" customWidth="1"/>
    <col min="14390" max="14390" width="8" style="258" customWidth="1"/>
    <col min="14391" max="14391" width="7" style="258" customWidth="1"/>
    <col min="14392" max="14392" width="6.875" style="258" customWidth="1"/>
    <col min="14393" max="14393" width="9.125" style="258" customWidth="1"/>
    <col min="14394" max="14394" width="13.625" style="258" customWidth="1"/>
    <col min="14395" max="14395" width="10.75" style="258" customWidth="1"/>
    <col min="14396" max="14588" width="9" style="258"/>
    <col min="14589" max="14589" width="3.125" style="258" customWidth="1"/>
    <col min="14590" max="14590" width="21" style="258" customWidth="1"/>
    <col min="14591" max="14591" width="5.25" style="258" customWidth="1"/>
    <col min="14592" max="14594" width="0" style="258" hidden="1" customWidth="1"/>
    <col min="14595" max="14595" width="8.625" style="258" customWidth="1"/>
    <col min="14596" max="14597" width="7.25" style="258" customWidth="1"/>
    <col min="14598" max="14598" width="8" style="258" customWidth="1"/>
    <col min="14599" max="14599" width="7.125" style="258" customWidth="1"/>
    <col min="14600" max="14600" width="6.125" style="258" customWidth="1"/>
    <col min="14601" max="14601" width="12.625" style="258" customWidth="1"/>
    <col min="14602" max="14602" width="10.125" style="258" customWidth="1"/>
    <col min="14603" max="14603" width="8.875" style="258" customWidth="1"/>
    <col min="14604" max="14604" width="11.125" style="258" customWidth="1"/>
    <col min="14605" max="14606" width="10.125" style="258" customWidth="1"/>
    <col min="14607" max="14607" width="11.25" style="258" customWidth="1"/>
    <col min="14608" max="14608" width="11.5" style="258" customWidth="1"/>
    <col min="14609" max="14610" width="11" style="258" customWidth="1"/>
    <col min="14611" max="14611" width="12.875" style="258" customWidth="1"/>
    <col min="14612" max="14612" width="12.625" style="258" customWidth="1"/>
    <col min="14613" max="14614" width="14.125" style="258" customWidth="1"/>
    <col min="14615" max="14615" width="10.875" style="258" customWidth="1"/>
    <col min="14616" max="14618" width="0" style="258" hidden="1" customWidth="1"/>
    <col min="14619" max="14619" width="9.875" style="258" customWidth="1"/>
    <col min="14620" max="14620" width="15.75" style="258" customWidth="1"/>
    <col min="14621" max="14621" width="13.125" style="258" customWidth="1"/>
    <col min="14622" max="14622" width="11.375" style="258" customWidth="1"/>
    <col min="14623" max="14623" width="12.75" style="258" customWidth="1"/>
    <col min="14624" max="14624" width="6.875" style="258" customWidth="1"/>
    <col min="14625" max="14625" width="5.25" style="258" customWidth="1"/>
    <col min="14626" max="14626" width="6.625" style="258" customWidth="1"/>
    <col min="14627" max="14627" width="6.375" style="258" customWidth="1"/>
    <col min="14628" max="14628" width="9.75" style="258" customWidth="1"/>
    <col min="14629" max="14629" width="9.875" style="258" customWidth="1"/>
    <col min="14630" max="14630" width="0" style="258" hidden="1" customWidth="1"/>
    <col min="14631" max="14631" width="8.875" style="258" customWidth="1"/>
    <col min="14632" max="14632" width="7.875" style="258" customWidth="1"/>
    <col min="14633" max="14633" width="0" style="258" hidden="1" customWidth="1"/>
    <col min="14634" max="14634" width="8.25" style="258" customWidth="1"/>
    <col min="14635" max="14635" width="8.375" style="258" customWidth="1"/>
    <col min="14636" max="14636" width="0" style="258" hidden="1" customWidth="1"/>
    <col min="14637" max="14637" width="8.125" style="258" customWidth="1"/>
    <col min="14638" max="14638" width="8.875" style="258" customWidth="1"/>
    <col min="14639" max="14639" width="8.5" style="258" customWidth="1"/>
    <col min="14640" max="14640" width="0" style="258" hidden="1" customWidth="1"/>
    <col min="14641" max="14641" width="8.875" style="258" customWidth="1"/>
    <col min="14642" max="14642" width="7.875" style="258" customWidth="1"/>
    <col min="14643" max="14643" width="9" style="258" customWidth="1"/>
    <col min="14644" max="14644" width="8" style="258" customWidth="1"/>
    <col min="14645" max="14645" width="7.875" style="258" customWidth="1"/>
    <col min="14646" max="14646" width="8" style="258" customWidth="1"/>
    <col min="14647" max="14647" width="7" style="258" customWidth="1"/>
    <col min="14648" max="14648" width="6.875" style="258" customWidth="1"/>
    <col min="14649" max="14649" width="9.125" style="258" customWidth="1"/>
    <col min="14650" max="14650" width="13.625" style="258" customWidth="1"/>
    <col min="14651" max="14651" width="10.75" style="258" customWidth="1"/>
    <col min="14652" max="14844" width="9" style="258"/>
    <col min="14845" max="14845" width="3.125" style="258" customWidth="1"/>
    <col min="14846" max="14846" width="21" style="258" customWidth="1"/>
    <col min="14847" max="14847" width="5.25" style="258" customWidth="1"/>
    <col min="14848" max="14850" width="0" style="258" hidden="1" customWidth="1"/>
    <col min="14851" max="14851" width="8.625" style="258" customWidth="1"/>
    <col min="14852" max="14853" width="7.25" style="258" customWidth="1"/>
    <col min="14854" max="14854" width="8" style="258" customWidth="1"/>
    <col min="14855" max="14855" width="7.125" style="258" customWidth="1"/>
    <col min="14856" max="14856" width="6.125" style="258" customWidth="1"/>
    <col min="14857" max="14857" width="12.625" style="258" customWidth="1"/>
    <col min="14858" max="14858" width="10.125" style="258" customWidth="1"/>
    <col min="14859" max="14859" width="8.875" style="258" customWidth="1"/>
    <col min="14860" max="14860" width="11.125" style="258" customWidth="1"/>
    <col min="14861" max="14862" width="10.125" style="258" customWidth="1"/>
    <col min="14863" max="14863" width="11.25" style="258" customWidth="1"/>
    <col min="14864" max="14864" width="11.5" style="258" customWidth="1"/>
    <col min="14865" max="14866" width="11" style="258" customWidth="1"/>
    <col min="14867" max="14867" width="12.875" style="258" customWidth="1"/>
    <col min="14868" max="14868" width="12.625" style="258" customWidth="1"/>
    <col min="14869" max="14870" width="14.125" style="258" customWidth="1"/>
    <col min="14871" max="14871" width="10.875" style="258" customWidth="1"/>
    <col min="14872" max="14874" width="0" style="258" hidden="1" customWidth="1"/>
    <col min="14875" max="14875" width="9.875" style="258" customWidth="1"/>
    <col min="14876" max="14876" width="15.75" style="258" customWidth="1"/>
    <col min="14877" max="14877" width="13.125" style="258" customWidth="1"/>
    <col min="14878" max="14878" width="11.375" style="258" customWidth="1"/>
    <col min="14879" max="14879" width="12.75" style="258" customWidth="1"/>
    <col min="14880" max="14880" width="6.875" style="258" customWidth="1"/>
    <col min="14881" max="14881" width="5.25" style="258" customWidth="1"/>
    <col min="14882" max="14882" width="6.625" style="258" customWidth="1"/>
    <col min="14883" max="14883" width="6.375" style="258" customWidth="1"/>
    <col min="14884" max="14884" width="9.75" style="258" customWidth="1"/>
    <col min="14885" max="14885" width="9.875" style="258" customWidth="1"/>
    <col min="14886" max="14886" width="0" style="258" hidden="1" customWidth="1"/>
    <col min="14887" max="14887" width="8.875" style="258" customWidth="1"/>
    <col min="14888" max="14888" width="7.875" style="258" customWidth="1"/>
    <col min="14889" max="14889" width="0" style="258" hidden="1" customWidth="1"/>
    <col min="14890" max="14890" width="8.25" style="258" customWidth="1"/>
    <col min="14891" max="14891" width="8.375" style="258" customWidth="1"/>
    <col min="14892" max="14892" width="0" style="258" hidden="1" customWidth="1"/>
    <col min="14893" max="14893" width="8.125" style="258" customWidth="1"/>
    <col min="14894" max="14894" width="8.875" style="258" customWidth="1"/>
    <col min="14895" max="14895" width="8.5" style="258" customWidth="1"/>
    <col min="14896" max="14896" width="0" style="258" hidden="1" customWidth="1"/>
    <col min="14897" max="14897" width="8.875" style="258" customWidth="1"/>
    <col min="14898" max="14898" width="7.875" style="258" customWidth="1"/>
    <col min="14899" max="14899" width="9" style="258" customWidth="1"/>
    <col min="14900" max="14900" width="8" style="258" customWidth="1"/>
    <col min="14901" max="14901" width="7.875" style="258" customWidth="1"/>
    <col min="14902" max="14902" width="8" style="258" customWidth="1"/>
    <col min="14903" max="14903" width="7" style="258" customWidth="1"/>
    <col min="14904" max="14904" width="6.875" style="258" customWidth="1"/>
    <col min="14905" max="14905" width="9.125" style="258" customWidth="1"/>
    <col min="14906" max="14906" width="13.625" style="258" customWidth="1"/>
    <col min="14907" max="14907" width="10.75" style="258" customWidth="1"/>
    <col min="14908" max="15100" width="9" style="258"/>
    <col min="15101" max="15101" width="3.125" style="258" customWidth="1"/>
    <col min="15102" max="15102" width="21" style="258" customWidth="1"/>
    <col min="15103" max="15103" width="5.25" style="258" customWidth="1"/>
    <col min="15104" max="15106" width="0" style="258" hidden="1" customWidth="1"/>
    <col min="15107" max="15107" width="8.625" style="258" customWidth="1"/>
    <col min="15108" max="15109" width="7.25" style="258" customWidth="1"/>
    <col min="15110" max="15110" width="8" style="258" customWidth="1"/>
    <col min="15111" max="15111" width="7.125" style="258" customWidth="1"/>
    <col min="15112" max="15112" width="6.125" style="258" customWidth="1"/>
    <col min="15113" max="15113" width="12.625" style="258" customWidth="1"/>
    <col min="15114" max="15114" width="10.125" style="258" customWidth="1"/>
    <col min="15115" max="15115" width="8.875" style="258" customWidth="1"/>
    <col min="15116" max="15116" width="11.125" style="258" customWidth="1"/>
    <col min="15117" max="15118" width="10.125" style="258" customWidth="1"/>
    <col min="15119" max="15119" width="11.25" style="258" customWidth="1"/>
    <col min="15120" max="15120" width="11.5" style="258" customWidth="1"/>
    <col min="15121" max="15122" width="11" style="258" customWidth="1"/>
    <col min="15123" max="15123" width="12.875" style="258" customWidth="1"/>
    <col min="15124" max="15124" width="12.625" style="258" customWidth="1"/>
    <col min="15125" max="15126" width="14.125" style="258" customWidth="1"/>
    <col min="15127" max="15127" width="10.875" style="258" customWidth="1"/>
    <col min="15128" max="15130" width="0" style="258" hidden="1" customWidth="1"/>
    <col min="15131" max="15131" width="9.875" style="258" customWidth="1"/>
    <col min="15132" max="15132" width="15.75" style="258" customWidth="1"/>
    <col min="15133" max="15133" width="13.125" style="258" customWidth="1"/>
    <col min="15134" max="15134" width="11.375" style="258" customWidth="1"/>
    <col min="15135" max="15135" width="12.75" style="258" customWidth="1"/>
    <col min="15136" max="15136" width="6.875" style="258" customWidth="1"/>
    <col min="15137" max="15137" width="5.25" style="258" customWidth="1"/>
    <col min="15138" max="15138" width="6.625" style="258" customWidth="1"/>
    <col min="15139" max="15139" width="6.375" style="258" customWidth="1"/>
    <col min="15140" max="15140" width="9.75" style="258" customWidth="1"/>
    <col min="15141" max="15141" width="9.875" style="258" customWidth="1"/>
    <col min="15142" max="15142" width="0" style="258" hidden="1" customWidth="1"/>
    <col min="15143" max="15143" width="8.875" style="258" customWidth="1"/>
    <col min="15144" max="15144" width="7.875" style="258" customWidth="1"/>
    <col min="15145" max="15145" width="0" style="258" hidden="1" customWidth="1"/>
    <col min="15146" max="15146" width="8.25" style="258" customWidth="1"/>
    <col min="15147" max="15147" width="8.375" style="258" customWidth="1"/>
    <col min="15148" max="15148" width="0" style="258" hidden="1" customWidth="1"/>
    <col min="15149" max="15149" width="8.125" style="258" customWidth="1"/>
    <col min="15150" max="15150" width="8.875" style="258" customWidth="1"/>
    <col min="15151" max="15151" width="8.5" style="258" customWidth="1"/>
    <col min="15152" max="15152" width="0" style="258" hidden="1" customWidth="1"/>
    <col min="15153" max="15153" width="8.875" style="258" customWidth="1"/>
    <col min="15154" max="15154" width="7.875" style="258" customWidth="1"/>
    <col min="15155" max="15155" width="9" style="258" customWidth="1"/>
    <col min="15156" max="15156" width="8" style="258" customWidth="1"/>
    <col min="15157" max="15157" width="7.875" style="258" customWidth="1"/>
    <col min="15158" max="15158" width="8" style="258" customWidth="1"/>
    <col min="15159" max="15159" width="7" style="258" customWidth="1"/>
    <col min="15160" max="15160" width="6.875" style="258" customWidth="1"/>
    <col min="15161" max="15161" width="9.125" style="258" customWidth="1"/>
    <col min="15162" max="15162" width="13.625" style="258" customWidth="1"/>
    <col min="15163" max="15163" width="10.75" style="258" customWidth="1"/>
    <col min="15164" max="15356" width="9" style="258"/>
    <col min="15357" max="15357" width="3.125" style="258" customWidth="1"/>
    <col min="15358" max="15358" width="21" style="258" customWidth="1"/>
    <col min="15359" max="15359" width="5.25" style="258" customWidth="1"/>
    <col min="15360" max="15362" width="0" style="258" hidden="1" customWidth="1"/>
    <col min="15363" max="15363" width="8.625" style="258" customWidth="1"/>
    <col min="15364" max="15365" width="7.25" style="258" customWidth="1"/>
    <col min="15366" max="15366" width="8" style="258" customWidth="1"/>
    <col min="15367" max="15367" width="7.125" style="258" customWidth="1"/>
    <col min="15368" max="15368" width="6.125" style="258" customWidth="1"/>
    <col min="15369" max="15369" width="12.625" style="258" customWidth="1"/>
    <col min="15370" max="15370" width="10.125" style="258" customWidth="1"/>
    <col min="15371" max="15371" width="8.875" style="258" customWidth="1"/>
    <col min="15372" max="15372" width="11.125" style="258" customWidth="1"/>
    <col min="15373" max="15374" width="10.125" style="258" customWidth="1"/>
    <col min="15375" max="15375" width="11.25" style="258" customWidth="1"/>
    <col min="15376" max="15376" width="11.5" style="258" customWidth="1"/>
    <col min="15377" max="15378" width="11" style="258" customWidth="1"/>
    <col min="15379" max="15379" width="12.875" style="258" customWidth="1"/>
    <col min="15380" max="15380" width="12.625" style="258" customWidth="1"/>
    <col min="15381" max="15382" width="14.125" style="258" customWidth="1"/>
    <col min="15383" max="15383" width="10.875" style="258" customWidth="1"/>
    <col min="15384" max="15386" width="0" style="258" hidden="1" customWidth="1"/>
    <col min="15387" max="15387" width="9.875" style="258" customWidth="1"/>
    <col min="15388" max="15388" width="15.75" style="258" customWidth="1"/>
    <col min="15389" max="15389" width="13.125" style="258" customWidth="1"/>
    <col min="15390" max="15390" width="11.375" style="258" customWidth="1"/>
    <col min="15391" max="15391" width="12.75" style="258" customWidth="1"/>
    <col min="15392" max="15392" width="6.875" style="258" customWidth="1"/>
    <col min="15393" max="15393" width="5.25" style="258" customWidth="1"/>
    <col min="15394" max="15394" width="6.625" style="258" customWidth="1"/>
    <col min="15395" max="15395" width="6.375" style="258" customWidth="1"/>
    <col min="15396" max="15396" width="9.75" style="258" customWidth="1"/>
    <col min="15397" max="15397" width="9.875" style="258" customWidth="1"/>
    <col min="15398" max="15398" width="0" style="258" hidden="1" customWidth="1"/>
    <col min="15399" max="15399" width="8.875" style="258" customWidth="1"/>
    <col min="15400" max="15400" width="7.875" style="258" customWidth="1"/>
    <col min="15401" max="15401" width="0" style="258" hidden="1" customWidth="1"/>
    <col min="15402" max="15402" width="8.25" style="258" customWidth="1"/>
    <col min="15403" max="15403" width="8.375" style="258" customWidth="1"/>
    <col min="15404" max="15404" width="0" style="258" hidden="1" customWidth="1"/>
    <col min="15405" max="15405" width="8.125" style="258" customWidth="1"/>
    <col min="15406" max="15406" width="8.875" style="258" customWidth="1"/>
    <col min="15407" max="15407" width="8.5" style="258" customWidth="1"/>
    <col min="15408" max="15408" width="0" style="258" hidden="1" customWidth="1"/>
    <col min="15409" max="15409" width="8.875" style="258" customWidth="1"/>
    <col min="15410" max="15410" width="7.875" style="258" customWidth="1"/>
    <col min="15411" max="15411" width="9" style="258" customWidth="1"/>
    <col min="15412" max="15412" width="8" style="258" customWidth="1"/>
    <col min="15413" max="15413" width="7.875" style="258" customWidth="1"/>
    <col min="15414" max="15414" width="8" style="258" customWidth="1"/>
    <col min="15415" max="15415" width="7" style="258" customWidth="1"/>
    <col min="15416" max="15416" width="6.875" style="258" customWidth="1"/>
    <col min="15417" max="15417" width="9.125" style="258" customWidth="1"/>
    <col min="15418" max="15418" width="13.625" style="258" customWidth="1"/>
    <col min="15419" max="15419" width="10.75" style="258" customWidth="1"/>
    <col min="15420" max="15612" width="9" style="258"/>
    <col min="15613" max="15613" width="3.125" style="258" customWidth="1"/>
    <col min="15614" max="15614" width="21" style="258" customWidth="1"/>
    <col min="15615" max="15615" width="5.25" style="258" customWidth="1"/>
    <col min="15616" max="15618" width="0" style="258" hidden="1" customWidth="1"/>
    <col min="15619" max="15619" width="8.625" style="258" customWidth="1"/>
    <col min="15620" max="15621" width="7.25" style="258" customWidth="1"/>
    <col min="15622" max="15622" width="8" style="258" customWidth="1"/>
    <col min="15623" max="15623" width="7.125" style="258" customWidth="1"/>
    <col min="15624" max="15624" width="6.125" style="258" customWidth="1"/>
    <col min="15625" max="15625" width="12.625" style="258" customWidth="1"/>
    <col min="15626" max="15626" width="10.125" style="258" customWidth="1"/>
    <col min="15627" max="15627" width="8.875" style="258" customWidth="1"/>
    <col min="15628" max="15628" width="11.125" style="258" customWidth="1"/>
    <col min="15629" max="15630" width="10.125" style="258" customWidth="1"/>
    <col min="15631" max="15631" width="11.25" style="258" customWidth="1"/>
    <col min="15632" max="15632" width="11.5" style="258" customWidth="1"/>
    <col min="15633" max="15634" width="11" style="258" customWidth="1"/>
    <col min="15635" max="15635" width="12.875" style="258" customWidth="1"/>
    <col min="15636" max="15636" width="12.625" style="258" customWidth="1"/>
    <col min="15637" max="15638" width="14.125" style="258" customWidth="1"/>
    <col min="15639" max="15639" width="10.875" style="258" customWidth="1"/>
    <col min="15640" max="15642" width="0" style="258" hidden="1" customWidth="1"/>
    <col min="15643" max="15643" width="9.875" style="258" customWidth="1"/>
    <col min="15644" max="15644" width="15.75" style="258" customWidth="1"/>
    <col min="15645" max="15645" width="13.125" style="258" customWidth="1"/>
    <col min="15646" max="15646" width="11.375" style="258" customWidth="1"/>
    <col min="15647" max="15647" width="12.75" style="258" customWidth="1"/>
    <col min="15648" max="15648" width="6.875" style="258" customWidth="1"/>
    <col min="15649" max="15649" width="5.25" style="258" customWidth="1"/>
    <col min="15650" max="15650" width="6.625" style="258" customWidth="1"/>
    <col min="15651" max="15651" width="6.375" style="258" customWidth="1"/>
    <col min="15652" max="15652" width="9.75" style="258" customWidth="1"/>
    <col min="15653" max="15653" width="9.875" style="258" customWidth="1"/>
    <col min="15654" max="15654" width="0" style="258" hidden="1" customWidth="1"/>
    <col min="15655" max="15655" width="8.875" style="258" customWidth="1"/>
    <col min="15656" max="15656" width="7.875" style="258" customWidth="1"/>
    <col min="15657" max="15657" width="0" style="258" hidden="1" customWidth="1"/>
    <col min="15658" max="15658" width="8.25" style="258" customWidth="1"/>
    <col min="15659" max="15659" width="8.375" style="258" customWidth="1"/>
    <col min="15660" max="15660" width="0" style="258" hidden="1" customWidth="1"/>
    <col min="15661" max="15661" width="8.125" style="258" customWidth="1"/>
    <col min="15662" max="15662" width="8.875" style="258" customWidth="1"/>
    <col min="15663" max="15663" width="8.5" style="258" customWidth="1"/>
    <col min="15664" max="15664" width="0" style="258" hidden="1" customWidth="1"/>
    <col min="15665" max="15665" width="8.875" style="258" customWidth="1"/>
    <col min="15666" max="15666" width="7.875" style="258" customWidth="1"/>
    <col min="15667" max="15667" width="9" style="258" customWidth="1"/>
    <col min="15668" max="15668" width="8" style="258" customWidth="1"/>
    <col min="15669" max="15669" width="7.875" style="258" customWidth="1"/>
    <col min="15670" max="15670" width="8" style="258" customWidth="1"/>
    <col min="15671" max="15671" width="7" style="258" customWidth="1"/>
    <col min="15672" max="15672" width="6.875" style="258" customWidth="1"/>
    <col min="15673" max="15673" width="9.125" style="258" customWidth="1"/>
    <col min="15674" max="15674" width="13.625" style="258" customWidth="1"/>
    <col min="15675" max="15675" width="10.75" style="258" customWidth="1"/>
    <col min="15676" max="15868" width="9" style="258"/>
    <col min="15869" max="15869" width="3.125" style="258" customWidth="1"/>
    <col min="15870" max="15870" width="21" style="258" customWidth="1"/>
    <col min="15871" max="15871" width="5.25" style="258" customWidth="1"/>
    <col min="15872" max="15874" width="0" style="258" hidden="1" customWidth="1"/>
    <col min="15875" max="15875" width="8.625" style="258" customWidth="1"/>
    <col min="15876" max="15877" width="7.25" style="258" customWidth="1"/>
    <col min="15878" max="15878" width="8" style="258" customWidth="1"/>
    <col min="15879" max="15879" width="7.125" style="258" customWidth="1"/>
    <col min="15880" max="15880" width="6.125" style="258" customWidth="1"/>
    <col min="15881" max="15881" width="12.625" style="258" customWidth="1"/>
    <col min="15882" max="15882" width="10.125" style="258" customWidth="1"/>
    <col min="15883" max="15883" width="8.875" style="258" customWidth="1"/>
    <col min="15884" max="15884" width="11.125" style="258" customWidth="1"/>
    <col min="15885" max="15886" width="10.125" style="258" customWidth="1"/>
    <col min="15887" max="15887" width="11.25" style="258" customWidth="1"/>
    <col min="15888" max="15888" width="11.5" style="258" customWidth="1"/>
    <col min="15889" max="15890" width="11" style="258" customWidth="1"/>
    <col min="15891" max="15891" width="12.875" style="258" customWidth="1"/>
    <col min="15892" max="15892" width="12.625" style="258" customWidth="1"/>
    <col min="15893" max="15894" width="14.125" style="258" customWidth="1"/>
    <col min="15895" max="15895" width="10.875" style="258" customWidth="1"/>
    <col min="15896" max="15898" width="0" style="258" hidden="1" customWidth="1"/>
    <col min="15899" max="15899" width="9.875" style="258" customWidth="1"/>
    <col min="15900" max="15900" width="15.75" style="258" customWidth="1"/>
    <col min="15901" max="15901" width="13.125" style="258" customWidth="1"/>
    <col min="15902" max="15902" width="11.375" style="258" customWidth="1"/>
    <col min="15903" max="15903" width="12.75" style="258" customWidth="1"/>
    <col min="15904" max="15904" width="6.875" style="258" customWidth="1"/>
    <col min="15905" max="15905" width="5.25" style="258" customWidth="1"/>
    <col min="15906" max="15906" width="6.625" style="258" customWidth="1"/>
    <col min="15907" max="15907" width="6.375" style="258" customWidth="1"/>
    <col min="15908" max="15908" width="9.75" style="258" customWidth="1"/>
    <col min="15909" max="15909" width="9.875" style="258" customWidth="1"/>
    <col min="15910" max="15910" width="0" style="258" hidden="1" customWidth="1"/>
    <col min="15911" max="15911" width="8.875" style="258" customWidth="1"/>
    <col min="15912" max="15912" width="7.875" style="258" customWidth="1"/>
    <col min="15913" max="15913" width="0" style="258" hidden="1" customWidth="1"/>
    <col min="15914" max="15914" width="8.25" style="258" customWidth="1"/>
    <col min="15915" max="15915" width="8.375" style="258" customWidth="1"/>
    <col min="15916" max="15916" width="0" style="258" hidden="1" customWidth="1"/>
    <col min="15917" max="15917" width="8.125" style="258" customWidth="1"/>
    <col min="15918" max="15918" width="8.875" style="258" customWidth="1"/>
    <col min="15919" max="15919" width="8.5" style="258" customWidth="1"/>
    <col min="15920" max="15920" width="0" style="258" hidden="1" customWidth="1"/>
    <col min="15921" max="15921" width="8.875" style="258" customWidth="1"/>
    <col min="15922" max="15922" width="7.875" style="258" customWidth="1"/>
    <col min="15923" max="15923" width="9" style="258" customWidth="1"/>
    <col min="15924" max="15924" width="8" style="258" customWidth="1"/>
    <col min="15925" max="15925" width="7.875" style="258" customWidth="1"/>
    <col min="15926" max="15926" width="8" style="258" customWidth="1"/>
    <col min="15927" max="15927" width="7" style="258" customWidth="1"/>
    <col min="15928" max="15928" width="6.875" style="258" customWidth="1"/>
    <col min="15929" max="15929" width="9.125" style="258" customWidth="1"/>
    <col min="15930" max="15930" width="13.625" style="258" customWidth="1"/>
    <col min="15931" max="15931" width="10.75" style="258" customWidth="1"/>
    <col min="15932" max="16124" width="9" style="258"/>
    <col min="16125" max="16125" width="3.125" style="258" customWidth="1"/>
    <col min="16126" max="16126" width="21" style="258" customWidth="1"/>
    <col min="16127" max="16127" width="5.25" style="258" customWidth="1"/>
    <col min="16128" max="16130" width="0" style="258" hidden="1" customWidth="1"/>
    <col min="16131" max="16131" width="8.625" style="258" customWidth="1"/>
    <col min="16132" max="16133" width="7.25" style="258" customWidth="1"/>
    <col min="16134" max="16134" width="8" style="258" customWidth="1"/>
    <col min="16135" max="16135" width="7.125" style="258" customWidth="1"/>
    <col min="16136" max="16136" width="6.125" style="258" customWidth="1"/>
    <col min="16137" max="16137" width="12.625" style="258" customWidth="1"/>
    <col min="16138" max="16138" width="10.125" style="258" customWidth="1"/>
    <col min="16139" max="16139" width="8.875" style="258" customWidth="1"/>
    <col min="16140" max="16140" width="11.125" style="258" customWidth="1"/>
    <col min="16141" max="16142" width="10.125" style="258" customWidth="1"/>
    <col min="16143" max="16143" width="11.25" style="258" customWidth="1"/>
    <col min="16144" max="16144" width="11.5" style="258" customWidth="1"/>
    <col min="16145" max="16146" width="11" style="258" customWidth="1"/>
    <col min="16147" max="16147" width="12.875" style="258" customWidth="1"/>
    <col min="16148" max="16148" width="12.625" style="258" customWidth="1"/>
    <col min="16149" max="16150" width="14.125" style="258" customWidth="1"/>
    <col min="16151" max="16151" width="10.875" style="258" customWidth="1"/>
    <col min="16152" max="16154" width="0" style="258" hidden="1" customWidth="1"/>
    <col min="16155" max="16155" width="9.875" style="258" customWidth="1"/>
    <col min="16156" max="16156" width="15.75" style="258" customWidth="1"/>
    <col min="16157" max="16157" width="13.125" style="258" customWidth="1"/>
    <col min="16158" max="16158" width="11.375" style="258" customWidth="1"/>
    <col min="16159" max="16159" width="12.75" style="258" customWidth="1"/>
    <col min="16160" max="16160" width="6.875" style="258" customWidth="1"/>
    <col min="16161" max="16161" width="5.25" style="258" customWidth="1"/>
    <col min="16162" max="16162" width="6.625" style="258" customWidth="1"/>
    <col min="16163" max="16163" width="6.375" style="258" customWidth="1"/>
    <col min="16164" max="16164" width="9.75" style="258" customWidth="1"/>
    <col min="16165" max="16165" width="9.875" style="258" customWidth="1"/>
    <col min="16166" max="16166" width="0" style="258" hidden="1" customWidth="1"/>
    <col min="16167" max="16167" width="8.875" style="258" customWidth="1"/>
    <col min="16168" max="16168" width="7.875" style="258" customWidth="1"/>
    <col min="16169" max="16169" width="0" style="258" hidden="1" customWidth="1"/>
    <col min="16170" max="16170" width="8.25" style="258" customWidth="1"/>
    <col min="16171" max="16171" width="8.375" style="258" customWidth="1"/>
    <col min="16172" max="16172" width="0" style="258" hidden="1" customWidth="1"/>
    <col min="16173" max="16173" width="8.125" style="258" customWidth="1"/>
    <col min="16174" max="16174" width="8.875" style="258" customWidth="1"/>
    <col min="16175" max="16175" width="8.5" style="258" customWidth="1"/>
    <col min="16176" max="16176" width="0" style="258" hidden="1" customWidth="1"/>
    <col min="16177" max="16177" width="8.875" style="258" customWidth="1"/>
    <col min="16178" max="16178" width="7.875" style="258" customWidth="1"/>
    <col min="16179" max="16179" width="9" style="258" customWidth="1"/>
    <col min="16180" max="16180" width="8" style="258" customWidth="1"/>
    <col min="16181" max="16181" width="7.875" style="258" customWidth="1"/>
    <col min="16182" max="16182" width="8" style="258" customWidth="1"/>
    <col min="16183" max="16183" width="7" style="258" customWidth="1"/>
    <col min="16184" max="16184" width="6.875" style="258" customWidth="1"/>
    <col min="16185" max="16185" width="9.125" style="258" customWidth="1"/>
    <col min="16186" max="16186" width="13.625" style="258" customWidth="1"/>
    <col min="16187" max="16187" width="10.75" style="258" customWidth="1"/>
    <col min="16188" max="16384" width="9" style="258"/>
  </cols>
  <sheetData>
    <row r="2" spans="1:59" s="261" customFormat="1" ht="24.95" customHeight="1" x14ac:dyDescent="0.2">
      <c r="A2" s="319" t="s">
        <v>256</v>
      </c>
      <c r="B2" s="319"/>
      <c r="C2" s="319"/>
      <c r="D2" s="319"/>
      <c r="E2" s="319"/>
      <c r="F2" s="319"/>
      <c r="G2" s="319"/>
      <c r="H2" s="319"/>
      <c r="I2" s="319"/>
      <c r="J2" s="319"/>
      <c r="K2" s="319"/>
      <c r="L2" s="319"/>
      <c r="M2" s="319"/>
      <c r="N2" s="319"/>
      <c r="O2" s="319"/>
      <c r="P2" s="319"/>
      <c r="Q2" s="319"/>
      <c r="R2" s="319"/>
      <c r="S2" s="319"/>
      <c r="T2" s="319"/>
      <c r="U2" s="319"/>
      <c r="V2" s="319"/>
      <c r="W2" s="319"/>
      <c r="X2" s="319"/>
      <c r="Y2" s="319"/>
      <c r="Z2" s="258"/>
      <c r="AA2" s="258"/>
      <c r="AB2" s="258"/>
      <c r="AC2" s="258"/>
      <c r="AD2" s="258"/>
      <c r="AE2" s="258"/>
      <c r="AF2" s="258"/>
      <c r="AG2" s="258"/>
      <c r="AH2" s="258"/>
      <c r="AI2" s="258"/>
      <c r="AJ2" s="258"/>
      <c r="AK2" s="258"/>
      <c r="AL2" s="258"/>
      <c r="AM2" s="258"/>
      <c r="AN2" s="258"/>
      <c r="AO2" s="258"/>
      <c r="AP2" s="258"/>
      <c r="AQ2" s="258"/>
      <c r="AR2" s="258"/>
      <c r="AS2" s="258"/>
      <c r="AT2" s="258"/>
      <c r="AU2" s="258"/>
      <c r="AV2" s="258"/>
      <c r="AW2" s="258"/>
      <c r="AX2" s="258"/>
      <c r="AY2" s="258"/>
      <c r="AZ2" s="258"/>
      <c r="BA2" s="258"/>
      <c r="BB2" s="258"/>
      <c r="BC2" s="258"/>
      <c r="BE2" s="258"/>
      <c r="BF2" s="258"/>
      <c r="BG2" s="258"/>
    </row>
    <row r="3" spans="1:59" s="261" customFormat="1" ht="24.95" customHeight="1" x14ac:dyDescent="0.2">
      <c r="A3" s="320" t="s">
        <v>258</v>
      </c>
      <c r="B3" s="320"/>
      <c r="C3" s="320"/>
      <c r="D3" s="320"/>
      <c r="E3" s="320"/>
      <c r="F3" s="320"/>
      <c r="G3" s="320"/>
      <c r="H3" s="320"/>
      <c r="I3" s="320"/>
      <c r="J3" s="320"/>
      <c r="K3" s="320"/>
      <c r="L3" s="320"/>
      <c r="M3" s="320"/>
      <c r="N3" s="320"/>
      <c r="O3" s="320"/>
      <c r="P3" s="320"/>
      <c r="Q3" s="320"/>
      <c r="R3" s="320"/>
      <c r="S3" s="320"/>
      <c r="T3" s="320"/>
      <c r="U3" s="320"/>
      <c r="V3" s="320"/>
      <c r="W3" s="320"/>
      <c r="X3" s="320"/>
      <c r="Y3" s="320"/>
      <c r="Z3" s="258"/>
      <c r="AA3" s="258"/>
      <c r="AB3" s="258"/>
      <c r="AC3" s="258"/>
      <c r="AD3" s="258"/>
      <c r="AE3" s="258"/>
      <c r="AF3" s="258"/>
      <c r="AG3" s="258"/>
      <c r="AH3" s="258"/>
      <c r="AI3" s="258"/>
      <c r="AJ3" s="258"/>
      <c r="AK3" s="258"/>
      <c r="AL3" s="258"/>
      <c r="AM3" s="258"/>
      <c r="AN3" s="258"/>
      <c r="AO3" s="258"/>
      <c r="AP3" s="258"/>
      <c r="AQ3" s="258"/>
      <c r="AR3" s="258"/>
      <c r="AS3" s="258"/>
      <c r="AT3" s="258"/>
      <c r="AU3" s="258"/>
      <c r="AV3" s="258"/>
      <c r="AW3" s="258"/>
      <c r="AX3" s="258"/>
      <c r="AY3" s="258"/>
      <c r="AZ3" s="258"/>
      <c r="BA3" s="258"/>
      <c r="BB3" s="258"/>
      <c r="BC3" s="258"/>
      <c r="BE3" s="258"/>
      <c r="BF3" s="258"/>
      <c r="BG3" s="258"/>
    </row>
    <row r="4" spans="1:59" s="261" customFormat="1" ht="24.95" customHeight="1" x14ac:dyDescent="0.3">
      <c r="F4" s="272"/>
      <c r="G4" s="262"/>
      <c r="H4" s="262"/>
      <c r="I4" s="262"/>
      <c r="J4" s="259"/>
      <c r="K4" s="263"/>
      <c r="U4" s="264"/>
      <c r="V4" s="265"/>
      <c r="W4" s="258"/>
      <c r="X4" s="269"/>
      <c r="Y4" s="269"/>
      <c r="Z4" s="258"/>
      <c r="AA4" s="258"/>
      <c r="AB4" s="258"/>
      <c r="AC4" s="258"/>
      <c r="AD4" s="258"/>
      <c r="AE4" s="258"/>
      <c r="AF4" s="260"/>
      <c r="AG4" s="268" t="s">
        <v>215</v>
      </c>
      <c r="AH4" s="273">
        <v>1490000</v>
      </c>
      <c r="AI4" s="258" t="s">
        <v>216</v>
      </c>
      <c r="AJ4" s="258"/>
      <c r="AK4" s="258"/>
      <c r="AL4" s="258"/>
      <c r="AM4" s="258"/>
      <c r="AN4" s="258"/>
      <c r="AO4" s="258"/>
      <c r="AP4" s="258"/>
      <c r="AQ4" s="258"/>
      <c r="AR4" s="258"/>
      <c r="AS4" s="258"/>
      <c r="AT4" s="258"/>
      <c r="AU4" s="258"/>
      <c r="AV4" s="258"/>
      <c r="AW4" s="258"/>
      <c r="AX4" s="258"/>
      <c r="AY4" s="258"/>
      <c r="AZ4" s="258"/>
      <c r="BA4" s="258"/>
      <c r="BB4" s="258"/>
      <c r="BC4" s="258"/>
      <c r="BE4" s="258"/>
      <c r="BF4" s="258"/>
      <c r="BG4" s="258"/>
    </row>
    <row r="5" spans="1:59" s="278" customFormat="1" ht="54.75" customHeight="1" x14ac:dyDescent="0.2">
      <c r="A5" s="276" t="s">
        <v>217</v>
      </c>
      <c r="B5" s="325" t="s">
        <v>218</v>
      </c>
      <c r="C5" s="321" t="s">
        <v>243</v>
      </c>
      <c r="D5" s="321" t="s">
        <v>219</v>
      </c>
      <c r="E5" s="321" t="s">
        <v>220</v>
      </c>
      <c r="F5" s="325" t="s">
        <v>221</v>
      </c>
      <c r="G5" s="318" t="s">
        <v>222</v>
      </c>
      <c r="H5" s="318"/>
      <c r="I5" s="318"/>
      <c r="J5" s="318"/>
      <c r="K5" s="318"/>
      <c r="L5" s="318"/>
      <c r="M5" s="318" t="s">
        <v>257</v>
      </c>
      <c r="N5" s="318"/>
      <c r="O5" s="318"/>
      <c r="P5" s="318"/>
      <c r="Q5" s="318"/>
      <c r="R5" s="318"/>
      <c r="S5" s="318"/>
      <c r="T5" s="318"/>
      <c r="U5" s="328" t="s">
        <v>250</v>
      </c>
      <c r="V5" s="328" t="s">
        <v>223</v>
      </c>
      <c r="W5" s="321" t="s">
        <v>234</v>
      </c>
      <c r="X5" s="323" t="s">
        <v>224</v>
      </c>
      <c r="Y5" s="317" t="s">
        <v>224</v>
      </c>
      <c r="Z5" s="316"/>
      <c r="AA5" s="328" t="s">
        <v>225</v>
      </c>
      <c r="AB5" s="327"/>
      <c r="AC5" s="327"/>
      <c r="AD5" s="327"/>
      <c r="AE5" s="277"/>
    </row>
    <row r="6" spans="1:59" s="278" customFormat="1" ht="87" customHeight="1" x14ac:dyDescent="0.2">
      <c r="A6" s="279" t="s">
        <v>217</v>
      </c>
      <c r="B6" s="326"/>
      <c r="C6" s="322"/>
      <c r="D6" s="322"/>
      <c r="E6" s="326"/>
      <c r="F6" s="326"/>
      <c r="G6" s="279" t="s">
        <v>226</v>
      </c>
      <c r="H6" s="280" t="s">
        <v>227</v>
      </c>
      <c r="I6" s="280" t="s">
        <v>228</v>
      </c>
      <c r="J6" s="281" t="s">
        <v>242</v>
      </c>
      <c r="K6" s="280" t="s">
        <v>229</v>
      </c>
      <c r="L6" s="280" t="s">
        <v>230</v>
      </c>
      <c r="M6" s="279" t="s">
        <v>226</v>
      </c>
      <c r="N6" s="280" t="s">
        <v>227</v>
      </c>
      <c r="O6" s="280" t="s">
        <v>231</v>
      </c>
      <c r="P6" s="281" t="s">
        <v>242</v>
      </c>
      <c r="Q6" s="280" t="s">
        <v>229</v>
      </c>
      <c r="R6" s="280" t="s">
        <v>230</v>
      </c>
      <c r="S6" s="280" t="s">
        <v>232</v>
      </c>
      <c r="T6" s="279" t="s">
        <v>233</v>
      </c>
      <c r="U6" s="329"/>
      <c r="V6" s="329"/>
      <c r="W6" s="322"/>
      <c r="X6" s="324"/>
      <c r="Y6" s="282" t="s">
        <v>235</v>
      </c>
      <c r="Z6" s="283" t="s">
        <v>236</v>
      </c>
      <c r="AA6" s="329"/>
      <c r="AB6" s="284" t="s">
        <v>237</v>
      </c>
      <c r="AC6" s="284" t="s">
        <v>238</v>
      </c>
      <c r="AD6" s="284" t="s">
        <v>239</v>
      </c>
      <c r="AE6" s="284" t="s">
        <v>240</v>
      </c>
    </row>
    <row r="7" spans="1:59" s="278" customFormat="1" ht="21.2" customHeight="1" x14ac:dyDescent="0.2">
      <c r="A7" s="279" t="s">
        <v>26</v>
      </c>
      <c r="B7" s="279" t="s">
        <v>30</v>
      </c>
      <c r="C7" s="280" t="s">
        <v>241</v>
      </c>
      <c r="D7" s="280"/>
      <c r="E7" s="279"/>
      <c r="F7" s="279"/>
      <c r="G7" s="285">
        <v>1</v>
      </c>
      <c r="H7" s="286">
        <v>2</v>
      </c>
      <c r="I7" s="285">
        <v>3</v>
      </c>
      <c r="J7" s="286">
        <v>4</v>
      </c>
      <c r="K7" s="285">
        <v>5</v>
      </c>
      <c r="L7" s="286">
        <v>6</v>
      </c>
      <c r="M7" s="285">
        <v>7</v>
      </c>
      <c r="N7" s="286">
        <v>8</v>
      </c>
      <c r="O7" s="285">
        <v>9</v>
      </c>
      <c r="P7" s="286">
        <v>10</v>
      </c>
      <c r="Q7" s="285">
        <v>11</v>
      </c>
      <c r="R7" s="286">
        <v>12</v>
      </c>
      <c r="S7" s="285">
        <v>13</v>
      </c>
      <c r="T7" s="285">
        <v>14</v>
      </c>
      <c r="U7" s="286">
        <v>15</v>
      </c>
      <c r="V7" s="285">
        <v>16</v>
      </c>
      <c r="W7" s="286" t="s">
        <v>248</v>
      </c>
      <c r="X7" s="287" t="s">
        <v>249</v>
      </c>
      <c r="Y7" s="287"/>
      <c r="Z7" s="288"/>
      <c r="AA7" s="289"/>
      <c r="AB7" s="284"/>
      <c r="AC7" s="284"/>
      <c r="AD7" s="284"/>
      <c r="AE7" s="284"/>
    </row>
    <row r="8" spans="1:59" s="301" customFormat="1" ht="33.75" customHeight="1" x14ac:dyDescent="0.25">
      <c r="A8" s="290">
        <v>1</v>
      </c>
      <c r="B8" s="291" t="s">
        <v>244</v>
      </c>
      <c r="C8" s="292">
        <v>15</v>
      </c>
      <c r="D8" s="293"/>
      <c r="E8" s="290"/>
      <c r="F8" s="294"/>
      <c r="G8" s="275">
        <v>55</v>
      </c>
      <c r="H8" s="275">
        <v>2.2999999999999998</v>
      </c>
      <c r="I8" s="275"/>
      <c r="J8" s="275">
        <v>0.1</v>
      </c>
      <c r="K8" s="275"/>
      <c r="L8" s="275"/>
      <c r="M8" s="295">
        <f t="shared" ref="M8:R9" si="0">G8*$AH$4</f>
        <v>81950000</v>
      </c>
      <c r="N8" s="295">
        <f t="shared" si="0"/>
        <v>3426999.9999999995</v>
      </c>
      <c r="O8" s="295">
        <f t="shared" si="0"/>
        <v>0</v>
      </c>
      <c r="P8" s="295">
        <f t="shared" si="0"/>
        <v>149000</v>
      </c>
      <c r="Q8" s="295">
        <f t="shared" si="0"/>
        <v>0</v>
      </c>
      <c r="R8" s="295">
        <f t="shared" si="0"/>
        <v>0</v>
      </c>
      <c r="S8" s="295">
        <f>(M8+N8+R8+O8)*0.25</f>
        <v>21344250</v>
      </c>
      <c r="T8" s="295">
        <f>SUM(M8:S8)</f>
        <v>106870250</v>
      </c>
      <c r="U8" s="295">
        <f>SUM(AB8:AD8)</f>
        <v>17502285</v>
      </c>
      <c r="V8" s="295">
        <f>AE8</f>
        <v>1707540</v>
      </c>
      <c r="W8" s="296">
        <f>ROUND(V8+U8+T8,0)</f>
        <v>126080075</v>
      </c>
      <c r="X8" s="297">
        <f>ROUND(W8*10,-3)</f>
        <v>1260801000</v>
      </c>
      <c r="Y8" s="296">
        <f>ROUND(X8/2.34*1.49,-3)</f>
        <v>802818000</v>
      </c>
      <c r="Z8" s="296">
        <f>X8-Y8</f>
        <v>457983000</v>
      </c>
      <c r="AA8" s="295"/>
      <c r="AB8" s="295">
        <f>($M8+$N8+$O8+$Q8+$R8)*17.5%</f>
        <v>14940974.999999998</v>
      </c>
      <c r="AC8" s="295">
        <f>($M8+$N8+$O8+$Q8+$R8)*3%</f>
        <v>2561310</v>
      </c>
      <c r="AD8" s="295">
        <f>($M8+$N8+$O8+$Q8+$R8)*0%</f>
        <v>0</v>
      </c>
      <c r="AE8" s="295">
        <f>($M8+$N8+$O8+$Q8+$R8)*2%</f>
        <v>1707540</v>
      </c>
      <c r="AF8" s="298"/>
      <c r="AG8" s="298"/>
      <c r="AH8" s="299"/>
      <c r="AI8" s="300"/>
    </row>
    <row r="9" spans="1:59" s="301" customFormat="1" ht="33.75" customHeight="1" x14ac:dyDescent="0.25">
      <c r="A9" s="290">
        <v>2</v>
      </c>
      <c r="B9" s="291" t="s">
        <v>245</v>
      </c>
      <c r="C9" s="292">
        <v>15</v>
      </c>
      <c r="D9" s="293"/>
      <c r="E9" s="290"/>
      <c r="F9" s="294"/>
      <c r="G9" s="275">
        <v>56.66</v>
      </c>
      <c r="H9" s="275">
        <v>2.9</v>
      </c>
      <c r="I9" s="275"/>
      <c r="J9" s="275">
        <v>0.1</v>
      </c>
      <c r="K9" s="275"/>
      <c r="L9" s="275"/>
      <c r="M9" s="295">
        <f t="shared" si="0"/>
        <v>84423400</v>
      </c>
      <c r="N9" s="295">
        <f t="shared" si="0"/>
        <v>4321000</v>
      </c>
      <c r="O9" s="295">
        <f t="shared" si="0"/>
        <v>0</v>
      </c>
      <c r="P9" s="295">
        <f t="shared" si="0"/>
        <v>149000</v>
      </c>
      <c r="Q9" s="295">
        <f t="shared" si="0"/>
        <v>0</v>
      </c>
      <c r="R9" s="295">
        <f t="shared" si="0"/>
        <v>0</v>
      </c>
      <c r="S9" s="295">
        <f>(M9+N9+R9+O9)*0.25</f>
        <v>22186100</v>
      </c>
      <c r="T9" s="295">
        <f>SUM(M9:S9)</f>
        <v>111079500</v>
      </c>
      <c r="U9" s="295">
        <f>SUM(AB9:AD9)</f>
        <v>18192602</v>
      </c>
      <c r="V9" s="295">
        <f>AE9</f>
        <v>1774888</v>
      </c>
      <c r="W9" s="296">
        <f>ROUND(V9+U9+T9,0)</f>
        <v>131046990</v>
      </c>
      <c r="X9" s="297">
        <f>ROUND(W9*10,-3)</f>
        <v>1310470000</v>
      </c>
      <c r="Y9" s="296">
        <f>ROUND(X9/2.34*1.49,-3)</f>
        <v>834445000</v>
      </c>
      <c r="Z9" s="296">
        <f>X9-Y9</f>
        <v>476025000</v>
      </c>
      <c r="AA9" s="295"/>
      <c r="AB9" s="295">
        <f>($M9+$N9+$O9+$Q9+$R9)*17.5%</f>
        <v>15530269.999999998</v>
      </c>
      <c r="AC9" s="295">
        <f>($M9+$N9+$O9+$Q9+$R9)*3%</f>
        <v>2662332</v>
      </c>
      <c r="AD9" s="295">
        <f>($M9+$N9+$O9+$Q9+$R9)*0%</f>
        <v>0</v>
      </c>
      <c r="AE9" s="295">
        <f>($M9+$N9+$O9+$Q9+$R9)*2%</f>
        <v>1774888</v>
      </c>
      <c r="AF9" s="298"/>
      <c r="AG9" s="298"/>
      <c r="AH9" s="299"/>
      <c r="AI9" s="300"/>
    </row>
    <row r="10" spans="1:59" s="301" customFormat="1" ht="60" customHeight="1" x14ac:dyDescent="0.25">
      <c r="A10" s="290">
        <v>3</v>
      </c>
      <c r="B10" s="291" t="s">
        <v>247</v>
      </c>
      <c r="C10" s="292"/>
      <c r="D10" s="293"/>
      <c r="E10" s="290"/>
      <c r="F10" s="294"/>
      <c r="G10" s="302"/>
      <c r="H10" s="302"/>
      <c r="I10" s="302"/>
      <c r="J10" s="302"/>
      <c r="K10" s="303"/>
      <c r="L10" s="303"/>
      <c r="M10" s="295"/>
      <c r="N10" s="295"/>
      <c r="O10" s="295"/>
      <c r="P10" s="295"/>
      <c r="Q10" s="295"/>
      <c r="R10" s="295"/>
      <c r="S10" s="295"/>
      <c r="T10" s="295"/>
      <c r="U10" s="295"/>
      <c r="V10" s="295"/>
      <c r="W10" s="296"/>
      <c r="X10" s="296">
        <v>1256488305</v>
      </c>
      <c r="Y10" s="296">
        <v>1256488305</v>
      </c>
      <c r="Z10" s="296">
        <v>716667825</v>
      </c>
      <c r="AA10" s="295"/>
      <c r="AB10" s="295"/>
      <c r="AC10" s="295"/>
      <c r="AD10" s="295"/>
      <c r="AE10" s="295"/>
      <c r="AF10" s="304"/>
      <c r="AG10" s="304"/>
      <c r="AH10" s="299"/>
      <c r="AI10" s="300"/>
    </row>
    <row r="11" spans="1:59" s="315" customFormat="1" ht="105.75" customHeight="1" x14ac:dyDescent="0.25">
      <c r="A11" s="284">
        <v>4</v>
      </c>
      <c r="B11" s="305" t="s">
        <v>246</v>
      </c>
      <c r="C11" s="306"/>
      <c r="D11" s="307"/>
      <c r="E11" s="284"/>
      <c r="F11" s="308"/>
      <c r="G11" s="309"/>
      <c r="H11" s="309"/>
      <c r="I11" s="309"/>
      <c r="J11" s="309"/>
      <c r="K11" s="310"/>
      <c r="L11" s="310"/>
      <c r="M11" s="311"/>
      <c r="N11" s="311"/>
      <c r="O11" s="311"/>
      <c r="P11" s="311"/>
      <c r="Q11" s="311"/>
      <c r="R11" s="311"/>
      <c r="S11" s="311"/>
      <c r="T11" s="311"/>
      <c r="U11" s="311"/>
      <c r="V11" s="311"/>
      <c r="W11" s="297"/>
      <c r="X11" s="297">
        <f>X9-X10</f>
        <v>53981695</v>
      </c>
      <c r="Y11" s="297">
        <f>Y9-Y10</f>
        <v>-422043305</v>
      </c>
      <c r="Z11" s="297">
        <f>Z9-Z10</f>
        <v>-240642825</v>
      </c>
      <c r="AA11" s="311"/>
      <c r="AB11" s="311"/>
      <c r="AC11" s="311"/>
      <c r="AD11" s="311"/>
      <c r="AE11" s="311"/>
      <c r="AF11" s="312"/>
      <c r="AG11" s="312"/>
      <c r="AH11" s="313"/>
      <c r="AI11" s="314"/>
    </row>
    <row r="12" spans="1:59" ht="20.25" customHeight="1" x14ac:dyDescent="0.2">
      <c r="Y12" s="269"/>
      <c r="Z12" s="258"/>
    </row>
    <row r="13" spans="1:59" x14ac:dyDescent="0.2">
      <c r="X13" s="270"/>
    </row>
    <row r="14" spans="1:59" ht="33.75" customHeight="1" x14ac:dyDescent="0.2"/>
    <row r="15" spans="1:59" ht="61.5" customHeight="1" x14ac:dyDescent="0.2"/>
  </sheetData>
  <mergeCells count="15">
    <mergeCell ref="AB5:AD5"/>
    <mergeCell ref="M5:T5"/>
    <mergeCell ref="U5:U6"/>
    <mergeCell ref="V5:V6"/>
    <mergeCell ref="AA5:AA6"/>
    <mergeCell ref="G5:L5"/>
    <mergeCell ref="A2:Y2"/>
    <mergeCell ref="A3:Y3"/>
    <mergeCell ref="W5:W6"/>
    <mergeCell ref="X5:X6"/>
    <mergeCell ref="B5:B6"/>
    <mergeCell ref="C5:C6"/>
    <mergeCell ref="D5:D6"/>
    <mergeCell ref="E5:E6"/>
    <mergeCell ref="F5:F6"/>
  </mergeCells>
  <printOptions horizontalCentered="1"/>
  <pageMargins left="0" right="0" top="0.74803149606299213" bottom="0.74803149606299213" header="0.31496062992125984" footer="0.39370078740157483"/>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P109"/>
  <sheetViews>
    <sheetView topLeftCell="A64" zoomScale="70" zoomScaleNormal="70" workbookViewId="0">
      <selection activeCell="G1" sqref="G1"/>
    </sheetView>
  </sheetViews>
  <sheetFormatPr defaultRowHeight="15.75" x14ac:dyDescent="0.25"/>
  <cols>
    <col min="1" max="1" width="6" style="189" customWidth="1"/>
    <col min="2" max="2" width="51.375" style="185" customWidth="1"/>
    <col min="3" max="3" width="17.625" style="185" customWidth="1"/>
    <col min="4" max="4" width="15.875" style="185" customWidth="1"/>
    <col min="5" max="5" width="16.75" style="185" customWidth="1"/>
    <col min="6" max="6" width="17" style="185" customWidth="1"/>
    <col min="7" max="7" width="21.75" style="188" customWidth="1"/>
    <col min="8" max="12" width="16" style="187" customWidth="1"/>
    <col min="16" max="16" width="0.5" style="186" hidden="1" customWidth="1"/>
    <col min="17" max="16384" width="9" style="185"/>
  </cols>
  <sheetData>
    <row r="1" spans="1:16" ht="27.75" customHeight="1" x14ac:dyDescent="0.25">
      <c r="B1" s="2" t="s">
        <v>0</v>
      </c>
      <c r="C1" s="225"/>
      <c r="D1" s="225"/>
      <c r="E1" s="225"/>
      <c r="F1" s="225"/>
      <c r="G1" s="4" t="s">
        <v>135</v>
      </c>
      <c r="P1" s="225"/>
    </row>
    <row r="2" spans="1:16" s="224" customFormat="1" ht="27.75" customHeight="1" x14ac:dyDescent="0.25">
      <c r="A2" s="189"/>
      <c r="B2" s="9" t="s">
        <v>1</v>
      </c>
      <c r="C2" s="225"/>
      <c r="D2" s="225"/>
      <c r="E2" s="225"/>
      <c r="F2" s="225"/>
      <c r="G2" s="227"/>
      <c r="H2" s="226"/>
      <c r="I2" s="226"/>
      <c r="J2" s="226"/>
      <c r="K2" s="226"/>
      <c r="L2" s="226"/>
      <c r="P2" s="225"/>
    </row>
    <row r="3" spans="1:16" ht="33" customHeight="1" x14ac:dyDescent="0.25">
      <c r="B3" s="14" t="s">
        <v>2</v>
      </c>
    </row>
    <row r="4" spans="1:16" s="221" customFormat="1" ht="59.25" customHeight="1" x14ac:dyDescent="0.3">
      <c r="A4" s="17"/>
      <c r="B4" s="331" t="str">
        <f>'PL3.CCTT-BVTV'!B4:G4</f>
        <v>BIỂU CHI TIẾT
ĐỀ NGHỊ ĐIỀU CHỈNH DỰ TOÁN THU - CHI NGÂN SÁCH NHÀ NƯỚC  NĂM 2025</v>
      </c>
      <c r="C4" s="331"/>
      <c r="D4" s="331"/>
      <c r="E4" s="331"/>
      <c r="F4" s="331"/>
      <c r="G4" s="331"/>
      <c r="H4" s="223"/>
      <c r="I4" s="223"/>
      <c r="J4" s="223"/>
      <c r="K4" s="223"/>
      <c r="L4" s="223"/>
      <c r="P4" s="222"/>
    </row>
    <row r="5" spans="1:16" s="221" customFormat="1" ht="33" customHeight="1" x14ac:dyDescent="0.3">
      <c r="A5" s="17"/>
      <c r="B5" s="341" t="s">
        <v>134</v>
      </c>
      <c r="C5" s="341"/>
      <c r="D5" s="341"/>
      <c r="E5" s="341"/>
      <c r="F5" s="341"/>
      <c r="G5" s="341"/>
      <c r="H5" s="223"/>
      <c r="I5" s="223"/>
      <c r="J5" s="223"/>
      <c r="K5" s="223"/>
      <c r="L5" s="223"/>
      <c r="P5" s="222"/>
    </row>
    <row r="6" spans="1:16" s="221" customFormat="1" ht="9" customHeight="1" x14ac:dyDescent="0.3">
      <c r="A6" s="17"/>
      <c r="B6" s="342"/>
      <c r="C6" s="342"/>
      <c r="D6" s="342"/>
      <c r="E6" s="342"/>
      <c r="F6" s="342"/>
      <c r="G6" s="342"/>
      <c r="H6" s="223"/>
      <c r="I6" s="223"/>
      <c r="J6" s="223"/>
      <c r="K6" s="223"/>
      <c r="L6" s="223"/>
      <c r="P6" s="222"/>
    </row>
    <row r="7" spans="1:16" s="20" customFormat="1" ht="34.5" customHeight="1" x14ac:dyDescent="0.3">
      <c r="B7" s="22" t="s">
        <v>4</v>
      </c>
      <c r="C7" s="21"/>
      <c r="D7" s="21"/>
      <c r="E7" s="21"/>
      <c r="F7" s="23" t="s">
        <v>5</v>
      </c>
      <c r="G7" s="21"/>
    </row>
    <row r="8" spans="1:16" s="25" customFormat="1" ht="33.75" customHeight="1" x14ac:dyDescent="0.25">
      <c r="A8" s="24" t="s">
        <v>6</v>
      </c>
      <c r="B8" s="24" t="s">
        <v>7</v>
      </c>
      <c r="C8" s="24" t="s">
        <v>8</v>
      </c>
      <c r="D8" s="343" t="s">
        <v>9</v>
      </c>
      <c r="E8" s="343"/>
      <c r="F8" s="343"/>
      <c r="G8" s="343"/>
    </row>
    <row r="9" spans="1:16" s="29" customFormat="1" ht="27.75" customHeight="1" x14ac:dyDescent="0.25">
      <c r="A9" s="26" t="s">
        <v>10</v>
      </c>
      <c r="B9" s="27" t="s">
        <v>11</v>
      </c>
      <c r="C9" s="28">
        <f>C10+C13</f>
        <v>95762000</v>
      </c>
      <c r="D9" s="336"/>
      <c r="E9" s="336"/>
      <c r="F9" s="336"/>
      <c r="G9" s="336"/>
    </row>
    <row r="10" spans="1:16" s="35" customFormat="1" ht="24.95" customHeight="1" x14ac:dyDescent="0.25">
      <c r="A10" s="76">
        <v>1</v>
      </c>
      <c r="B10" s="181" t="s">
        <v>12</v>
      </c>
      <c r="C10" s="182">
        <f>SUM(C11:C12)</f>
        <v>95762000</v>
      </c>
      <c r="D10" s="337"/>
      <c r="E10" s="337"/>
      <c r="F10" s="337"/>
      <c r="G10" s="337"/>
    </row>
    <row r="11" spans="1:16" s="35" customFormat="1" ht="36.950000000000003" customHeight="1" x14ac:dyDescent="0.25">
      <c r="A11" s="32" t="s">
        <v>13</v>
      </c>
      <c r="B11" s="254" t="s">
        <v>137</v>
      </c>
      <c r="C11" s="34">
        <f>D68</f>
        <v>95762000</v>
      </c>
      <c r="D11" s="338" t="s">
        <v>213</v>
      </c>
      <c r="E11" s="338"/>
      <c r="F11" s="338"/>
      <c r="G11" s="338"/>
    </row>
    <row r="12" spans="1:16" s="35" customFormat="1" ht="24.95" hidden="1" customHeight="1" x14ac:dyDescent="0.25">
      <c r="A12" s="36" t="s">
        <v>13</v>
      </c>
      <c r="B12" s="37"/>
      <c r="C12" s="38"/>
      <c r="D12" s="339"/>
      <c r="E12" s="339"/>
      <c r="F12" s="339"/>
      <c r="G12" s="339"/>
    </row>
    <row r="13" spans="1:16" s="35" customFormat="1" ht="24.95" customHeight="1" x14ac:dyDescent="0.25">
      <c r="A13" s="76">
        <v>2</v>
      </c>
      <c r="B13" s="181" t="s">
        <v>14</v>
      </c>
      <c r="C13" s="182">
        <f>SUM(C14:C15)</f>
        <v>0</v>
      </c>
      <c r="D13" s="344"/>
      <c r="E13" s="344"/>
      <c r="F13" s="344"/>
      <c r="G13" s="344"/>
    </row>
    <row r="14" spans="1:16" s="35" customFormat="1" ht="24.95" hidden="1" customHeight="1" x14ac:dyDescent="0.25">
      <c r="A14" s="32" t="s">
        <v>13</v>
      </c>
      <c r="B14" s="39"/>
      <c r="C14" s="34"/>
      <c r="D14" s="338"/>
      <c r="E14" s="338"/>
      <c r="F14" s="338"/>
      <c r="G14" s="338"/>
    </row>
    <row r="15" spans="1:16" s="35" customFormat="1" ht="24.95" hidden="1" customHeight="1" x14ac:dyDescent="0.25">
      <c r="A15" s="36" t="s">
        <v>13</v>
      </c>
      <c r="B15" s="37"/>
      <c r="C15" s="38"/>
      <c r="D15" s="339"/>
      <c r="E15" s="339"/>
      <c r="F15" s="339"/>
      <c r="G15" s="339"/>
    </row>
    <row r="16" spans="1:16" s="29" customFormat="1" ht="27.75" customHeight="1" x14ac:dyDescent="0.25">
      <c r="A16" s="26" t="s">
        <v>15</v>
      </c>
      <c r="B16" s="27" t="s">
        <v>93</v>
      </c>
      <c r="C16" s="28">
        <f>C17+C20</f>
        <v>1665000000</v>
      </c>
      <c r="D16" s="336"/>
      <c r="E16" s="336"/>
      <c r="F16" s="336"/>
      <c r="G16" s="336"/>
    </row>
    <row r="17" spans="1:7" s="35" customFormat="1" ht="24.95" customHeight="1" x14ac:dyDescent="0.25">
      <c r="A17" s="76">
        <v>1</v>
      </c>
      <c r="B17" s="181" t="s">
        <v>12</v>
      </c>
      <c r="C17" s="182">
        <f>SUM(C18:C19)</f>
        <v>1665000000</v>
      </c>
      <c r="D17" s="337"/>
      <c r="E17" s="337"/>
      <c r="F17" s="337"/>
      <c r="G17" s="337"/>
    </row>
    <row r="18" spans="1:7" s="35" customFormat="1" ht="36.950000000000003" customHeight="1" x14ac:dyDescent="0.25">
      <c r="A18" s="32" t="s">
        <v>13</v>
      </c>
      <c r="B18" s="98" t="s">
        <v>138</v>
      </c>
      <c r="C18" s="34">
        <f>-E73</f>
        <v>1665000000</v>
      </c>
      <c r="D18" s="338" t="s">
        <v>136</v>
      </c>
      <c r="E18" s="338"/>
      <c r="F18" s="338"/>
      <c r="G18" s="338"/>
    </row>
    <row r="19" spans="1:7" s="35" customFormat="1" ht="24.95" hidden="1" customHeight="1" x14ac:dyDescent="0.25">
      <c r="A19" s="36" t="s">
        <v>13</v>
      </c>
      <c r="B19" s="37"/>
      <c r="C19" s="38"/>
      <c r="D19" s="339"/>
      <c r="E19" s="339"/>
      <c r="F19" s="339"/>
      <c r="G19" s="339"/>
    </row>
    <row r="20" spans="1:7" s="35" customFormat="1" ht="24.95" customHeight="1" x14ac:dyDescent="0.25">
      <c r="A20" s="152">
        <v>2</v>
      </c>
      <c r="B20" s="228" t="s">
        <v>14</v>
      </c>
      <c r="C20" s="154">
        <f>SUM(C21:C22)</f>
        <v>0</v>
      </c>
      <c r="D20" s="334"/>
      <c r="E20" s="334"/>
      <c r="F20" s="334"/>
      <c r="G20" s="334"/>
    </row>
    <row r="21" spans="1:7" s="35" customFormat="1" ht="24.95" hidden="1" customHeight="1" x14ac:dyDescent="0.25">
      <c r="A21" s="149" t="s">
        <v>13</v>
      </c>
      <c r="B21" s="184"/>
      <c r="C21" s="151"/>
      <c r="D21" s="335"/>
      <c r="E21" s="335"/>
      <c r="F21" s="335"/>
      <c r="G21" s="335"/>
    </row>
    <row r="22" spans="1:7" s="35" customFormat="1" ht="24.95" hidden="1" customHeight="1" x14ac:dyDescent="0.25">
      <c r="A22" s="149" t="s">
        <v>13</v>
      </c>
      <c r="B22" s="184"/>
      <c r="C22" s="151"/>
      <c r="D22" s="335"/>
      <c r="E22" s="335"/>
      <c r="F22" s="335"/>
      <c r="G22" s="335"/>
    </row>
    <row r="23" spans="1:7" s="29" customFormat="1" ht="35.1" hidden="1" customHeight="1" x14ac:dyDescent="0.25">
      <c r="A23" s="26" t="s">
        <v>29</v>
      </c>
      <c r="B23" s="40" t="s">
        <v>16</v>
      </c>
      <c r="C23" s="28">
        <f>C24+C28</f>
        <v>0</v>
      </c>
      <c r="D23" s="336"/>
      <c r="E23" s="336"/>
      <c r="F23" s="336"/>
      <c r="G23" s="336"/>
    </row>
    <row r="24" spans="1:7" s="35" customFormat="1" ht="24.95" hidden="1" customHeight="1" x14ac:dyDescent="0.25">
      <c r="A24" s="76">
        <v>1</v>
      </c>
      <c r="B24" s="181" t="s">
        <v>12</v>
      </c>
      <c r="C24" s="182">
        <f>SUM(C25:C27)</f>
        <v>0</v>
      </c>
      <c r="D24" s="337"/>
      <c r="E24" s="337"/>
      <c r="F24" s="337"/>
      <c r="G24" s="337"/>
    </row>
    <row r="25" spans="1:7" s="35" customFormat="1" ht="24.95" hidden="1" customHeight="1" x14ac:dyDescent="0.25">
      <c r="A25" s="32" t="s">
        <v>13</v>
      </c>
      <c r="B25" s="176"/>
      <c r="C25" s="34"/>
      <c r="D25" s="338"/>
      <c r="E25" s="338"/>
      <c r="F25" s="338"/>
      <c r="G25" s="338"/>
    </row>
    <row r="26" spans="1:7" s="35" customFormat="1" ht="24.95" hidden="1" customHeight="1" x14ac:dyDescent="0.25">
      <c r="A26" s="32" t="s">
        <v>13</v>
      </c>
      <c r="B26" s="176"/>
      <c r="C26" s="34"/>
      <c r="D26" s="338"/>
      <c r="E26" s="338"/>
      <c r="F26" s="338"/>
      <c r="G26" s="338"/>
    </row>
    <row r="27" spans="1:7" s="35" customFormat="1" ht="24.95" hidden="1" customHeight="1" x14ac:dyDescent="0.25">
      <c r="A27" s="36" t="s">
        <v>13</v>
      </c>
      <c r="B27" s="117"/>
      <c r="C27" s="38"/>
      <c r="D27" s="339"/>
      <c r="E27" s="339"/>
      <c r="F27" s="339"/>
      <c r="G27" s="339"/>
    </row>
    <row r="28" spans="1:7" s="35" customFormat="1" ht="24.95" hidden="1" customHeight="1" x14ac:dyDescent="0.25">
      <c r="A28" s="152">
        <v>2</v>
      </c>
      <c r="B28" s="183" t="s">
        <v>14</v>
      </c>
      <c r="C28" s="154">
        <f>SUM(C29:C30)</f>
        <v>0</v>
      </c>
      <c r="D28" s="334"/>
      <c r="E28" s="334"/>
      <c r="F28" s="334"/>
      <c r="G28" s="334"/>
    </row>
    <row r="29" spans="1:7" s="35" customFormat="1" ht="24.95" hidden="1" customHeight="1" x14ac:dyDescent="0.25">
      <c r="A29" s="152" t="s">
        <v>13</v>
      </c>
      <c r="B29" s="153"/>
      <c r="C29" s="154"/>
      <c r="D29" s="334"/>
      <c r="E29" s="334"/>
      <c r="F29" s="334"/>
      <c r="G29" s="334"/>
    </row>
    <row r="30" spans="1:7" s="35" customFormat="1" ht="24.95" hidden="1" customHeight="1" x14ac:dyDescent="0.25">
      <c r="A30" s="149" t="s">
        <v>13</v>
      </c>
      <c r="B30" s="150"/>
      <c r="C30" s="151"/>
      <c r="D30" s="335"/>
      <c r="E30" s="335"/>
      <c r="F30" s="335"/>
      <c r="G30" s="335"/>
    </row>
    <row r="31" spans="1:7" s="29" customFormat="1" ht="12" customHeight="1" x14ac:dyDescent="0.25">
      <c r="A31" s="44"/>
      <c r="B31" s="44"/>
      <c r="C31" s="44"/>
      <c r="D31" s="44"/>
      <c r="E31" s="44"/>
      <c r="F31" s="44"/>
      <c r="G31" s="44"/>
    </row>
    <row r="32" spans="1:7" s="20" customFormat="1" ht="34.5" customHeight="1" x14ac:dyDescent="0.3">
      <c r="B32" s="20" t="s">
        <v>17</v>
      </c>
      <c r="C32" s="21"/>
      <c r="D32" s="21"/>
      <c r="E32" s="21"/>
      <c r="F32" s="23"/>
      <c r="G32" s="45" t="s">
        <v>5</v>
      </c>
    </row>
    <row r="33" spans="1:16" s="190" customFormat="1" ht="45.75" customHeight="1" x14ac:dyDescent="0.2">
      <c r="A33" s="332" t="s">
        <v>6</v>
      </c>
      <c r="B33" s="333" t="s">
        <v>18</v>
      </c>
      <c r="C33" s="332" t="s">
        <v>133</v>
      </c>
      <c r="D33" s="332"/>
      <c r="E33" s="332"/>
      <c r="F33" s="332"/>
      <c r="G33" s="332"/>
      <c r="H33" s="220"/>
      <c r="I33" s="220"/>
      <c r="J33" s="220"/>
      <c r="K33" s="220"/>
      <c r="L33" s="220"/>
      <c r="P33" s="340" t="s">
        <v>20</v>
      </c>
    </row>
    <row r="34" spans="1:16" s="218" customFormat="1" ht="71.25" customHeight="1" x14ac:dyDescent="0.25">
      <c r="A34" s="332"/>
      <c r="B34" s="333"/>
      <c r="C34" s="42" t="s">
        <v>21</v>
      </c>
      <c r="D34" s="42" t="s">
        <v>22</v>
      </c>
      <c r="E34" s="42" t="s">
        <v>23</v>
      </c>
      <c r="F34" s="42" t="s">
        <v>24</v>
      </c>
      <c r="G34" s="42" t="s">
        <v>25</v>
      </c>
      <c r="H34" s="219"/>
      <c r="I34" s="219"/>
      <c r="J34" s="219"/>
      <c r="K34" s="219"/>
      <c r="L34" s="219"/>
      <c r="P34" s="340"/>
    </row>
    <row r="35" spans="1:16" s="218" customFormat="1" ht="30.2" customHeight="1" x14ac:dyDescent="0.25">
      <c r="A35" s="49" t="s">
        <v>26</v>
      </c>
      <c r="B35" s="49" t="s">
        <v>27</v>
      </c>
      <c r="C35" s="50"/>
      <c r="D35" s="50"/>
      <c r="E35" s="50"/>
      <c r="F35" s="50"/>
      <c r="G35" s="51"/>
      <c r="H35" s="219"/>
      <c r="I35" s="219"/>
      <c r="J35" s="219"/>
      <c r="K35" s="219"/>
      <c r="L35" s="219"/>
      <c r="P35" s="214"/>
    </row>
    <row r="36" spans="1:16" s="205" customFormat="1" ht="30.2" customHeight="1" x14ac:dyDescent="0.25">
      <c r="A36" s="49" t="s">
        <v>30</v>
      </c>
      <c r="B36" s="64" t="s">
        <v>31</v>
      </c>
      <c r="C36" s="50">
        <f>C37+C88</f>
        <v>6622154680</v>
      </c>
      <c r="D36" s="50">
        <f>D37+D88</f>
        <v>95762000</v>
      </c>
      <c r="E36" s="50">
        <f>E37+E88</f>
        <v>-1665000000</v>
      </c>
      <c r="F36" s="50">
        <f>F37+F88</f>
        <v>5052916680</v>
      </c>
      <c r="G36" s="51"/>
      <c r="H36" s="207"/>
      <c r="I36" s="207"/>
      <c r="J36" s="207"/>
      <c r="K36" s="207"/>
      <c r="L36" s="207"/>
      <c r="P36" s="208"/>
    </row>
    <row r="37" spans="1:16" s="205" customFormat="1" ht="30.2" customHeight="1" x14ac:dyDescent="0.25">
      <c r="A37" s="68" t="s">
        <v>32</v>
      </c>
      <c r="B37" s="69" t="s">
        <v>12</v>
      </c>
      <c r="C37" s="70">
        <f>C38+C59+C72+C80+C84</f>
        <v>6619154680</v>
      </c>
      <c r="D37" s="70">
        <f>D38+D59+D72+D80+D84</f>
        <v>95762000</v>
      </c>
      <c r="E37" s="70">
        <f>E38+E59+E72+E80+E84</f>
        <v>-1665000000</v>
      </c>
      <c r="F37" s="70">
        <f>F38+F59+F72+F80+F84</f>
        <v>5049916680</v>
      </c>
      <c r="G37" s="71"/>
      <c r="H37" s="207"/>
      <c r="I37" s="207"/>
      <c r="J37" s="207"/>
      <c r="K37" s="207"/>
      <c r="L37" s="207"/>
      <c r="P37" s="206" t="s">
        <v>34</v>
      </c>
    </row>
    <row r="38" spans="1:16" s="191" customFormat="1" ht="35.1" customHeight="1" x14ac:dyDescent="0.25">
      <c r="A38" s="26" t="s">
        <v>10</v>
      </c>
      <c r="B38" s="73" t="s">
        <v>127</v>
      </c>
      <c r="C38" s="74">
        <f>C41+C51</f>
        <v>4456848680</v>
      </c>
      <c r="D38" s="74">
        <f>D41+D51</f>
        <v>0</v>
      </c>
      <c r="E38" s="74">
        <f>E41+E51</f>
        <v>0</v>
      </c>
      <c r="F38" s="74">
        <f>F41+F51</f>
        <v>4456848680</v>
      </c>
      <c r="G38" s="75"/>
      <c r="H38" s="193"/>
      <c r="I38" s="193"/>
      <c r="J38" s="193"/>
      <c r="K38" s="193"/>
      <c r="L38" s="193"/>
      <c r="P38" s="208"/>
    </row>
    <row r="39" spans="1:16" s="205" customFormat="1" ht="24.95" customHeight="1" x14ac:dyDescent="0.25">
      <c r="A39" s="76"/>
      <c r="B39" s="77" t="s">
        <v>36</v>
      </c>
      <c r="C39" s="78">
        <v>15</v>
      </c>
      <c r="D39" s="78"/>
      <c r="E39" s="78"/>
      <c r="F39" s="78">
        <f>C39+D39+E39</f>
        <v>15</v>
      </c>
      <c r="G39" s="79"/>
      <c r="H39" s="207"/>
      <c r="I39" s="207"/>
      <c r="J39" s="207"/>
      <c r="K39" s="207"/>
      <c r="L39" s="207"/>
      <c r="P39" s="204"/>
    </row>
    <row r="40" spans="1:16" s="205" customFormat="1" ht="36" customHeight="1" x14ac:dyDescent="0.25">
      <c r="A40" s="81"/>
      <c r="B40" s="82" t="s">
        <v>37</v>
      </c>
      <c r="C40" s="83">
        <v>2</v>
      </c>
      <c r="D40" s="83"/>
      <c r="E40" s="83"/>
      <c r="F40" s="83">
        <f>C40+D40+E40</f>
        <v>2</v>
      </c>
      <c r="G40" s="84"/>
      <c r="H40" s="207"/>
      <c r="I40" s="207"/>
      <c r="J40" s="207"/>
      <c r="K40" s="207"/>
      <c r="L40" s="207"/>
      <c r="P40" s="199"/>
    </row>
    <row r="41" spans="1:16" s="210" customFormat="1" ht="30" customHeight="1" x14ac:dyDescent="0.25">
      <c r="A41" s="30">
        <v>1</v>
      </c>
      <c r="B41" s="53" t="s">
        <v>38</v>
      </c>
      <c r="C41" s="86">
        <f>SUM(C43,C46)</f>
        <v>2462848680</v>
      </c>
      <c r="D41" s="86">
        <f>SUM(D43,D46)</f>
        <v>0</v>
      </c>
      <c r="E41" s="86">
        <f>SUM(E43,E46)</f>
        <v>0</v>
      </c>
      <c r="F41" s="86">
        <f>SUM(F43,F46)</f>
        <v>2462848680</v>
      </c>
      <c r="G41" s="87" t="s">
        <v>39</v>
      </c>
      <c r="H41" s="211"/>
      <c r="I41" s="211"/>
      <c r="J41" s="211"/>
      <c r="K41" s="211"/>
      <c r="L41" s="211"/>
      <c r="P41" s="208"/>
    </row>
    <row r="42" spans="1:16" s="205" customFormat="1" ht="27.95" customHeight="1" x14ac:dyDescent="0.25">
      <c r="A42" s="90"/>
      <c r="B42" s="91" t="s">
        <v>40</v>
      </c>
      <c r="C42" s="92"/>
      <c r="D42" s="92"/>
      <c r="E42" s="92"/>
      <c r="F42" s="92"/>
      <c r="G42" s="93"/>
      <c r="H42" s="207"/>
      <c r="I42" s="207"/>
      <c r="J42" s="207"/>
      <c r="K42" s="207"/>
      <c r="L42" s="207"/>
      <c r="P42" s="204"/>
    </row>
    <row r="43" spans="1:16" s="210" customFormat="1" ht="27.95" customHeight="1" x14ac:dyDescent="0.25">
      <c r="A43" s="94" t="s">
        <v>41</v>
      </c>
      <c r="B43" s="58" t="s">
        <v>42</v>
      </c>
      <c r="C43" s="95">
        <f>SUM(C44:C45)</f>
        <v>1892939000</v>
      </c>
      <c r="D43" s="95">
        <f>SUM(D44:D45)</f>
        <v>0</v>
      </c>
      <c r="E43" s="95">
        <f>SUM(E44:E45)</f>
        <v>0</v>
      </c>
      <c r="F43" s="95">
        <f>SUM(F44:F45)</f>
        <v>1892939000</v>
      </c>
      <c r="G43" s="96"/>
      <c r="H43" s="211"/>
      <c r="I43" s="211"/>
      <c r="J43" s="211"/>
      <c r="K43" s="211"/>
      <c r="L43" s="211"/>
      <c r="P43" s="213" t="s">
        <v>43</v>
      </c>
    </row>
    <row r="44" spans="1:16" s="205" customFormat="1" ht="27.95" customHeight="1" x14ac:dyDescent="0.25">
      <c r="A44" s="90"/>
      <c r="B44" s="98" t="s">
        <v>44</v>
      </c>
      <c r="C44" s="92">
        <v>1205333000</v>
      </c>
      <c r="D44" s="92"/>
      <c r="E44" s="92"/>
      <c r="F44" s="92">
        <f>C44+D44+E44</f>
        <v>1205333000</v>
      </c>
      <c r="G44" s="93"/>
      <c r="H44" s="207"/>
      <c r="I44" s="207"/>
      <c r="J44" s="207"/>
      <c r="K44" s="207"/>
      <c r="L44" s="207"/>
      <c r="P44" s="202"/>
    </row>
    <row r="45" spans="1:16" s="205" customFormat="1" ht="36" customHeight="1" x14ac:dyDescent="0.25">
      <c r="A45" s="90"/>
      <c r="B45" s="98" t="s">
        <v>45</v>
      </c>
      <c r="C45" s="92">
        <v>687606000</v>
      </c>
      <c r="D45" s="92"/>
      <c r="E45" s="92"/>
      <c r="F45" s="92">
        <f>C45+D45+E45</f>
        <v>687606000</v>
      </c>
      <c r="G45" s="93"/>
      <c r="H45" s="207"/>
      <c r="I45" s="207"/>
      <c r="J45" s="207"/>
      <c r="K45" s="207"/>
      <c r="L45" s="207"/>
      <c r="P45" s="202"/>
    </row>
    <row r="46" spans="1:16" s="210" customFormat="1" ht="27.95" customHeight="1" x14ac:dyDescent="0.25">
      <c r="A46" s="94" t="s">
        <v>41</v>
      </c>
      <c r="B46" s="58" t="s">
        <v>46</v>
      </c>
      <c r="C46" s="95">
        <f>SUM(C47:C48)</f>
        <v>569909680</v>
      </c>
      <c r="D46" s="95">
        <f>SUM(D47:D48)</f>
        <v>0</v>
      </c>
      <c r="E46" s="95">
        <f>SUM(E47:E48)</f>
        <v>0</v>
      </c>
      <c r="F46" s="95">
        <f>SUM(F47:F48)</f>
        <v>569909680</v>
      </c>
      <c r="G46" s="96"/>
      <c r="H46" s="211"/>
      <c r="I46" s="211"/>
      <c r="J46" s="211"/>
      <c r="K46" s="211"/>
      <c r="L46" s="211"/>
      <c r="P46" s="213" t="s">
        <v>43</v>
      </c>
    </row>
    <row r="47" spans="1:16" s="205" customFormat="1" ht="27.95" customHeight="1" x14ac:dyDescent="0.25">
      <c r="A47" s="90"/>
      <c r="B47" s="98" t="s">
        <v>47</v>
      </c>
      <c r="C47" s="92">
        <v>406997000</v>
      </c>
      <c r="D47" s="92"/>
      <c r="E47" s="92"/>
      <c r="F47" s="92">
        <f>C47+D47+E47</f>
        <v>406997000</v>
      </c>
      <c r="G47" s="93"/>
      <c r="H47" s="207"/>
      <c r="I47" s="207"/>
      <c r="J47" s="207"/>
      <c r="K47" s="207"/>
      <c r="L47" s="207"/>
      <c r="P47" s="202"/>
    </row>
    <row r="48" spans="1:16" s="205" customFormat="1" ht="27.95" customHeight="1" x14ac:dyDescent="0.25">
      <c r="A48" s="90"/>
      <c r="B48" s="98" t="s">
        <v>49</v>
      </c>
      <c r="C48" s="92">
        <v>162912680</v>
      </c>
      <c r="D48" s="92"/>
      <c r="E48" s="92"/>
      <c r="F48" s="92">
        <f>C48+D48+E48</f>
        <v>162912680</v>
      </c>
      <c r="G48" s="93"/>
      <c r="H48" s="207"/>
      <c r="I48" s="207"/>
      <c r="J48" s="207"/>
      <c r="K48" s="207"/>
      <c r="L48" s="207"/>
      <c r="P48" s="202"/>
    </row>
    <row r="49" spans="1:16" s="205" customFormat="1" ht="21.95" hidden="1" customHeight="1" x14ac:dyDescent="0.25">
      <c r="A49" s="100"/>
      <c r="B49" s="101" t="s">
        <v>50</v>
      </c>
      <c r="C49" s="102"/>
      <c r="D49" s="102"/>
      <c r="E49" s="102"/>
      <c r="F49" s="102"/>
      <c r="G49" s="103"/>
      <c r="H49" s="207"/>
      <c r="I49" s="207"/>
      <c r="J49" s="207"/>
      <c r="K49" s="207"/>
      <c r="L49" s="207"/>
      <c r="P49" s="212"/>
    </row>
    <row r="50" spans="1:16" s="205" customFormat="1" ht="23.25" hidden="1" customHeight="1" x14ac:dyDescent="0.25">
      <c r="A50" s="105"/>
      <c r="B50" s="106" t="s">
        <v>51</v>
      </c>
      <c r="C50" s="107"/>
      <c r="D50" s="107"/>
      <c r="E50" s="107"/>
      <c r="F50" s="107"/>
      <c r="G50" s="108"/>
      <c r="H50" s="207"/>
      <c r="I50" s="207"/>
      <c r="J50" s="207"/>
      <c r="K50" s="207"/>
      <c r="L50" s="207"/>
      <c r="P50" s="212"/>
    </row>
    <row r="51" spans="1:16" s="205" customFormat="1" ht="30" customHeight="1" x14ac:dyDescent="0.25">
      <c r="A51" s="30">
        <v>2</v>
      </c>
      <c r="B51" s="53" t="s">
        <v>52</v>
      </c>
      <c r="C51" s="86">
        <f>SUM(C53:C55)</f>
        <v>1994000000</v>
      </c>
      <c r="D51" s="86">
        <f>SUM(D53:D55)</f>
        <v>0</v>
      </c>
      <c r="E51" s="86">
        <f>SUM(E53:E55)</f>
        <v>0</v>
      </c>
      <c r="F51" s="86">
        <f>SUM(F53:F55)</f>
        <v>1994000000</v>
      </c>
      <c r="G51" s="87"/>
      <c r="H51" s="207"/>
      <c r="I51" s="207"/>
      <c r="J51" s="207"/>
      <c r="K51" s="207"/>
      <c r="L51" s="207"/>
      <c r="P51" s="208"/>
    </row>
    <row r="52" spans="1:16" s="191" customFormat="1" ht="27.95" customHeight="1" x14ac:dyDescent="0.25">
      <c r="A52" s="32"/>
      <c r="B52" s="98" t="s">
        <v>40</v>
      </c>
      <c r="C52" s="109"/>
      <c r="D52" s="109"/>
      <c r="E52" s="109"/>
      <c r="F52" s="109"/>
      <c r="G52" s="110"/>
      <c r="H52" s="193"/>
      <c r="I52" s="193"/>
      <c r="J52" s="193"/>
      <c r="K52" s="193"/>
      <c r="L52" s="193"/>
      <c r="P52" s="204"/>
    </row>
    <row r="53" spans="1:16" s="191" customFormat="1" ht="36" customHeight="1" x14ac:dyDescent="0.25">
      <c r="A53" s="32" t="s">
        <v>41</v>
      </c>
      <c r="B53" s="61" t="s">
        <v>53</v>
      </c>
      <c r="C53" s="109">
        <v>145000000</v>
      </c>
      <c r="D53" s="109"/>
      <c r="E53" s="109"/>
      <c r="F53" s="109">
        <f>C53+D53+E53</f>
        <v>145000000</v>
      </c>
      <c r="G53" s="110" t="s">
        <v>54</v>
      </c>
      <c r="H53" s="193"/>
      <c r="I53" s="193"/>
      <c r="J53" s="193"/>
      <c r="K53" s="193"/>
      <c r="L53" s="193"/>
      <c r="P53" s="202" t="s">
        <v>55</v>
      </c>
    </row>
    <row r="54" spans="1:16" s="191" customFormat="1" ht="27.95" customHeight="1" x14ac:dyDescent="0.25">
      <c r="A54" s="32" t="s">
        <v>41</v>
      </c>
      <c r="B54" s="61" t="s">
        <v>56</v>
      </c>
      <c r="C54" s="109">
        <v>54000000</v>
      </c>
      <c r="D54" s="109"/>
      <c r="E54" s="109"/>
      <c r="F54" s="109">
        <f>C54+D54+E54</f>
        <v>54000000</v>
      </c>
      <c r="G54" s="110" t="s">
        <v>57</v>
      </c>
      <c r="H54" s="193"/>
      <c r="I54" s="193"/>
      <c r="J54" s="193"/>
      <c r="K54" s="193"/>
      <c r="L54" s="193"/>
      <c r="P54" s="202" t="s">
        <v>58</v>
      </c>
    </row>
    <row r="55" spans="1:16" s="191" customFormat="1" ht="27.95" customHeight="1" x14ac:dyDescent="0.25">
      <c r="A55" s="32" t="s">
        <v>13</v>
      </c>
      <c r="B55" s="61" t="s">
        <v>59</v>
      </c>
      <c r="C55" s="109">
        <f>SUM(C56:C58)</f>
        <v>1795000000</v>
      </c>
      <c r="D55" s="109">
        <f>SUM(D56:D58)</f>
        <v>0</v>
      </c>
      <c r="E55" s="109">
        <f>SUM(E56:E58)</f>
        <v>0</v>
      </c>
      <c r="F55" s="109">
        <f>SUM(F56:F58)</f>
        <v>1795000000</v>
      </c>
      <c r="G55" s="110" t="s">
        <v>57</v>
      </c>
      <c r="H55" s="193"/>
      <c r="I55" s="193"/>
      <c r="J55" s="193"/>
      <c r="K55" s="193"/>
      <c r="L55" s="193"/>
      <c r="P55" s="202" t="s">
        <v>58</v>
      </c>
    </row>
    <row r="56" spans="1:16" s="191" customFormat="1" ht="27.95" customHeight="1" x14ac:dyDescent="0.25">
      <c r="A56" s="32"/>
      <c r="B56" s="91" t="s">
        <v>60</v>
      </c>
      <c r="C56" s="109">
        <v>10000000</v>
      </c>
      <c r="D56" s="109"/>
      <c r="E56" s="109"/>
      <c r="F56" s="109">
        <f>C56+D56+E56</f>
        <v>10000000</v>
      </c>
      <c r="G56" s="110"/>
      <c r="H56" s="193"/>
      <c r="I56" s="193"/>
      <c r="J56" s="193"/>
      <c r="K56" s="193"/>
      <c r="L56" s="193"/>
      <c r="P56" s="202"/>
    </row>
    <row r="57" spans="1:16" s="191" customFormat="1" ht="36" customHeight="1" x14ac:dyDescent="0.25">
      <c r="A57" s="32"/>
      <c r="B57" s="91" t="s">
        <v>126</v>
      </c>
      <c r="C57" s="109">
        <v>70000000</v>
      </c>
      <c r="D57" s="109"/>
      <c r="E57" s="109"/>
      <c r="F57" s="109">
        <f>C57+D57+E57</f>
        <v>70000000</v>
      </c>
      <c r="G57" s="110"/>
      <c r="H57" s="193"/>
      <c r="I57" s="193"/>
      <c r="J57" s="193"/>
      <c r="K57" s="193"/>
      <c r="L57" s="193"/>
      <c r="P57" s="202"/>
    </row>
    <row r="58" spans="1:16" s="191" customFormat="1" ht="36" customHeight="1" x14ac:dyDescent="0.25">
      <c r="A58" s="32"/>
      <c r="B58" s="91" t="s">
        <v>63</v>
      </c>
      <c r="C58" s="109">
        <v>1715000000</v>
      </c>
      <c r="D58" s="109"/>
      <c r="E58" s="109"/>
      <c r="F58" s="109">
        <f>C58+D58+E58</f>
        <v>1715000000</v>
      </c>
      <c r="G58" s="109"/>
      <c r="H58" s="193"/>
      <c r="I58" s="193"/>
      <c r="J58" s="193"/>
      <c r="K58" s="193"/>
      <c r="L58" s="193"/>
      <c r="P58" s="202"/>
    </row>
    <row r="59" spans="1:16" s="191" customFormat="1" ht="35.1" customHeight="1" x14ac:dyDescent="0.25">
      <c r="A59" s="26" t="s">
        <v>15</v>
      </c>
      <c r="B59" s="73" t="s">
        <v>64</v>
      </c>
      <c r="C59" s="74">
        <f>C60+C64+C68</f>
        <v>297306000</v>
      </c>
      <c r="D59" s="74">
        <f>D60+D64+D68</f>
        <v>95762000</v>
      </c>
      <c r="E59" s="74">
        <f>E60+E64+E68</f>
        <v>0</v>
      </c>
      <c r="F59" s="74">
        <f>F60+F64+F68</f>
        <v>393068000</v>
      </c>
      <c r="G59" s="75"/>
      <c r="H59" s="193"/>
      <c r="I59" s="193"/>
      <c r="J59" s="193"/>
      <c r="K59" s="193"/>
      <c r="L59" s="193"/>
      <c r="P59" s="208"/>
    </row>
    <row r="60" spans="1:16" s="205" customFormat="1" ht="36" hidden="1" customHeight="1" x14ac:dyDescent="0.25">
      <c r="A60" s="30" t="s">
        <v>65</v>
      </c>
      <c r="B60" s="53" t="s">
        <v>66</v>
      </c>
      <c r="C60" s="54">
        <f>C61+C62</f>
        <v>0</v>
      </c>
      <c r="D60" s="54">
        <f>D61+D62</f>
        <v>0</v>
      </c>
      <c r="E60" s="54">
        <f>E61+E62</f>
        <v>0</v>
      </c>
      <c r="F60" s="54">
        <f>F61+F62</f>
        <v>0</v>
      </c>
      <c r="G60" s="55"/>
      <c r="H60" s="207"/>
      <c r="I60" s="207"/>
      <c r="J60" s="207"/>
      <c r="K60" s="207"/>
      <c r="L60" s="207"/>
      <c r="P60" s="208"/>
    </row>
    <row r="61" spans="1:16" s="210" customFormat="1" ht="24.75" hidden="1" customHeight="1" x14ac:dyDescent="0.25">
      <c r="A61" s="57">
        <v>1</v>
      </c>
      <c r="B61" s="58" t="s">
        <v>38</v>
      </c>
      <c r="C61" s="59"/>
      <c r="D61" s="59"/>
      <c r="E61" s="59"/>
      <c r="F61" s="59"/>
      <c r="G61" s="60"/>
      <c r="H61" s="211"/>
      <c r="I61" s="211"/>
      <c r="J61" s="211"/>
      <c r="K61" s="211"/>
      <c r="L61" s="211"/>
      <c r="P61" s="208"/>
    </row>
    <row r="62" spans="1:16" s="200" customFormat="1" ht="24.95" hidden="1" customHeight="1" x14ac:dyDescent="0.25">
      <c r="A62" s="57">
        <v>2</v>
      </c>
      <c r="B62" s="58" t="s">
        <v>52</v>
      </c>
      <c r="C62" s="59">
        <f>C63</f>
        <v>0</v>
      </c>
      <c r="D62" s="59">
        <f>D63</f>
        <v>0</v>
      </c>
      <c r="E62" s="59">
        <f>E63</f>
        <v>0</v>
      </c>
      <c r="F62" s="59">
        <f>F63</f>
        <v>0</v>
      </c>
      <c r="G62" s="60"/>
      <c r="H62" s="201"/>
      <c r="I62" s="201"/>
      <c r="J62" s="201"/>
      <c r="K62" s="201"/>
      <c r="L62" s="201"/>
      <c r="P62" s="208"/>
    </row>
    <row r="63" spans="1:16" s="191" customFormat="1" ht="24.95" hidden="1" customHeight="1" x14ac:dyDescent="0.25">
      <c r="A63" s="36" t="s">
        <v>41</v>
      </c>
      <c r="B63" s="37"/>
      <c r="C63" s="112"/>
      <c r="D63" s="112"/>
      <c r="E63" s="112"/>
      <c r="F63" s="112"/>
      <c r="G63" s="113"/>
      <c r="H63" s="193"/>
      <c r="I63" s="193"/>
      <c r="J63" s="193"/>
      <c r="K63" s="193"/>
      <c r="L63" s="193"/>
      <c r="P63" s="204"/>
    </row>
    <row r="64" spans="1:16" s="205" customFormat="1" ht="42.75" customHeight="1" x14ac:dyDescent="0.25">
      <c r="A64" s="30" t="s">
        <v>65</v>
      </c>
      <c r="B64" s="53" t="s">
        <v>71</v>
      </c>
      <c r="C64" s="54">
        <f>C65+C66</f>
        <v>297306000</v>
      </c>
      <c r="D64" s="54">
        <f>D65+D66</f>
        <v>0</v>
      </c>
      <c r="E64" s="54">
        <f>E65+E66</f>
        <v>0</v>
      </c>
      <c r="F64" s="54">
        <f>F65+F66</f>
        <v>297306000</v>
      </c>
      <c r="G64" s="111"/>
      <c r="H64" s="207"/>
      <c r="I64" s="207"/>
      <c r="J64" s="207"/>
      <c r="K64" s="207"/>
      <c r="L64" s="207"/>
      <c r="P64" s="208"/>
    </row>
    <row r="65" spans="1:16" s="210" customFormat="1" ht="24.75" customHeight="1" x14ac:dyDescent="0.25">
      <c r="A65" s="57">
        <v>1</v>
      </c>
      <c r="B65" s="58" t="s">
        <v>38</v>
      </c>
      <c r="C65" s="59"/>
      <c r="D65" s="59"/>
      <c r="E65" s="59"/>
      <c r="F65" s="59"/>
      <c r="G65" s="60"/>
      <c r="H65" s="211"/>
      <c r="I65" s="211"/>
      <c r="J65" s="211"/>
      <c r="K65" s="211"/>
      <c r="L65" s="211"/>
      <c r="P65" s="208"/>
    </row>
    <row r="66" spans="1:16" s="200" customFormat="1" ht="24.95" customHeight="1" x14ac:dyDescent="0.25">
      <c r="A66" s="57">
        <v>2</v>
      </c>
      <c r="B66" s="58" t="s">
        <v>52</v>
      </c>
      <c r="C66" s="59">
        <f>C67</f>
        <v>297306000</v>
      </c>
      <c r="D66" s="59">
        <f>D67</f>
        <v>0</v>
      </c>
      <c r="E66" s="59">
        <f>E67</f>
        <v>0</v>
      </c>
      <c r="F66" s="59">
        <f>F67</f>
        <v>297306000</v>
      </c>
      <c r="G66" s="60" t="s">
        <v>57</v>
      </c>
      <c r="H66" s="201"/>
      <c r="I66" s="201"/>
      <c r="J66" s="201"/>
      <c r="K66" s="201"/>
      <c r="L66" s="201"/>
      <c r="P66" s="208"/>
    </row>
    <row r="67" spans="1:16" s="191" customFormat="1" ht="54" customHeight="1" x14ac:dyDescent="0.25">
      <c r="A67" s="36" t="s">
        <v>41</v>
      </c>
      <c r="B67" s="37" t="s">
        <v>125</v>
      </c>
      <c r="C67" s="112">
        <f>ROUND(297306447,-3)</f>
        <v>297306000</v>
      </c>
      <c r="D67" s="112"/>
      <c r="E67" s="112"/>
      <c r="F67" s="112">
        <f>C67+D67+E67</f>
        <v>297306000</v>
      </c>
      <c r="G67" s="113"/>
      <c r="H67" s="193"/>
      <c r="I67" s="193"/>
      <c r="J67" s="193"/>
      <c r="K67" s="193"/>
      <c r="L67" s="193"/>
      <c r="P67" s="204"/>
    </row>
    <row r="68" spans="1:16" s="205" customFormat="1" ht="36" customHeight="1" x14ac:dyDescent="0.25">
      <c r="A68" s="30" t="s">
        <v>72</v>
      </c>
      <c r="B68" s="53" t="s">
        <v>73</v>
      </c>
      <c r="C68" s="54">
        <f>C69+C70</f>
        <v>0</v>
      </c>
      <c r="D68" s="54">
        <f>D69+D70</f>
        <v>95762000</v>
      </c>
      <c r="E68" s="54">
        <f>E69+E70</f>
        <v>0</v>
      </c>
      <c r="F68" s="54">
        <f>F69+F70</f>
        <v>95762000</v>
      </c>
      <c r="G68" s="55"/>
      <c r="H68" s="207"/>
      <c r="I68" s="207"/>
      <c r="J68" s="207"/>
      <c r="K68" s="207"/>
      <c r="L68" s="207"/>
      <c r="P68" s="208"/>
    </row>
    <row r="69" spans="1:16" s="210" customFormat="1" ht="24.75" customHeight="1" x14ac:dyDescent="0.25">
      <c r="A69" s="57">
        <v>1</v>
      </c>
      <c r="B69" s="58" t="s">
        <v>38</v>
      </c>
      <c r="C69" s="95"/>
      <c r="D69" s="95"/>
      <c r="E69" s="95"/>
      <c r="F69" s="95"/>
      <c r="G69" s="96"/>
      <c r="H69" s="211"/>
      <c r="I69" s="211"/>
      <c r="J69" s="211"/>
      <c r="K69" s="211"/>
      <c r="L69" s="211"/>
      <c r="P69" s="208"/>
    </row>
    <row r="70" spans="1:16" s="200" customFormat="1" ht="24.95" customHeight="1" x14ac:dyDescent="0.25">
      <c r="A70" s="57">
        <v>2</v>
      </c>
      <c r="B70" s="58" t="s">
        <v>52</v>
      </c>
      <c r="C70" s="95">
        <f>SUM(C71:C71)</f>
        <v>0</v>
      </c>
      <c r="D70" s="95">
        <f>SUM(D71:D71)</f>
        <v>95762000</v>
      </c>
      <c r="E70" s="95">
        <f>SUM(E71:E71)</f>
        <v>0</v>
      </c>
      <c r="F70" s="95">
        <f>SUM(F71:F71)</f>
        <v>95762000</v>
      </c>
      <c r="G70" s="96" t="s">
        <v>57</v>
      </c>
      <c r="H70" s="201"/>
      <c r="I70" s="201"/>
      <c r="J70" s="201"/>
      <c r="K70" s="201"/>
      <c r="L70" s="201"/>
      <c r="P70" s="208"/>
    </row>
    <row r="71" spans="1:16" s="191" customFormat="1" ht="108" customHeight="1" x14ac:dyDescent="0.25">
      <c r="A71" s="32" t="s">
        <v>41</v>
      </c>
      <c r="B71" s="39" t="s">
        <v>124</v>
      </c>
      <c r="C71" s="109">
        <v>0</v>
      </c>
      <c r="D71" s="109">
        <v>95762000</v>
      </c>
      <c r="E71" s="109"/>
      <c r="F71" s="109">
        <f>C71+D71+E71</f>
        <v>95762000</v>
      </c>
      <c r="G71" s="253" t="s">
        <v>212</v>
      </c>
      <c r="H71" s="193"/>
      <c r="I71" s="193"/>
      <c r="J71" s="193"/>
      <c r="K71" s="193"/>
      <c r="L71" s="193"/>
      <c r="P71" s="204"/>
    </row>
    <row r="72" spans="1:16" s="191" customFormat="1" ht="39.75" customHeight="1" x14ac:dyDescent="0.25">
      <c r="A72" s="26" t="s">
        <v>29</v>
      </c>
      <c r="B72" s="73" t="s">
        <v>74</v>
      </c>
      <c r="C72" s="74">
        <f>C73+C77</f>
        <v>1865000000</v>
      </c>
      <c r="D72" s="74">
        <f>D73+D77</f>
        <v>0</v>
      </c>
      <c r="E72" s="74">
        <f>E73+E77</f>
        <v>-1665000000</v>
      </c>
      <c r="F72" s="74">
        <f>F73+F77</f>
        <v>200000000</v>
      </c>
      <c r="G72" s="75"/>
      <c r="H72" s="193"/>
      <c r="I72" s="193"/>
      <c r="J72" s="193"/>
      <c r="K72" s="193"/>
      <c r="L72" s="193"/>
      <c r="P72" s="208"/>
    </row>
    <row r="73" spans="1:16" s="191" customFormat="1" ht="46.5" customHeight="1" x14ac:dyDescent="0.25">
      <c r="A73" s="30" t="s">
        <v>75</v>
      </c>
      <c r="B73" s="53" t="s">
        <v>76</v>
      </c>
      <c r="C73" s="54">
        <f>C74+C75</f>
        <v>1865000000</v>
      </c>
      <c r="D73" s="54">
        <f>D74+D75</f>
        <v>0</v>
      </c>
      <c r="E73" s="54">
        <f>E74+E75</f>
        <v>-1665000000</v>
      </c>
      <c r="F73" s="54">
        <f>F74+F75</f>
        <v>200000000</v>
      </c>
      <c r="G73" s="55"/>
      <c r="H73" s="193"/>
      <c r="I73" s="193"/>
      <c r="J73" s="193"/>
      <c r="K73" s="193"/>
      <c r="L73" s="193"/>
      <c r="P73" s="209"/>
    </row>
    <row r="74" spans="1:16" s="200" customFormat="1" ht="24.95" customHeight="1" x14ac:dyDescent="0.25">
      <c r="A74" s="57">
        <v>1</v>
      </c>
      <c r="B74" s="58" t="s">
        <v>38</v>
      </c>
      <c r="C74" s="115"/>
      <c r="D74" s="115"/>
      <c r="E74" s="115"/>
      <c r="F74" s="115"/>
      <c r="G74" s="116"/>
      <c r="H74" s="201"/>
      <c r="I74" s="201"/>
      <c r="J74" s="201"/>
      <c r="K74" s="201"/>
      <c r="L74" s="201"/>
      <c r="P74" s="208"/>
    </row>
    <row r="75" spans="1:16" s="200" customFormat="1" ht="24.95" customHeight="1" x14ac:dyDescent="0.25">
      <c r="A75" s="57">
        <v>2</v>
      </c>
      <c r="B75" s="58" t="s">
        <v>52</v>
      </c>
      <c r="C75" s="59">
        <f>C76</f>
        <v>1865000000</v>
      </c>
      <c r="D75" s="59">
        <f>D76</f>
        <v>0</v>
      </c>
      <c r="E75" s="59">
        <f>E76</f>
        <v>-1665000000</v>
      </c>
      <c r="F75" s="59">
        <f>F76</f>
        <v>200000000</v>
      </c>
      <c r="G75" s="60" t="s">
        <v>57</v>
      </c>
      <c r="H75" s="201"/>
      <c r="I75" s="201"/>
      <c r="J75" s="201"/>
      <c r="K75" s="201"/>
      <c r="L75" s="201"/>
      <c r="P75" s="209" t="s">
        <v>58</v>
      </c>
    </row>
    <row r="76" spans="1:16" s="191" customFormat="1" ht="112.5" customHeight="1" x14ac:dyDescent="0.25">
      <c r="A76" s="36" t="s">
        <v>41</v>
      </c>
      <c r="B76" s="117" t="s">
        <v>123</v>
      </c>
      <c r="C76" s="118">
        <v>1865000000</v>
      </c>
      <c r="D76" s="118"/>
      <c r="E76" s="118">
        <v>-1665000000</v>
      </c>
      <c r="F76" s="118">
        <f>C76+D76+E76</f>
        <v>200000000</v>
      </c>
      <c r="G76" s="257" t="s">
        <v>122</v>
      </c>
      <c r="H76" s="193"/>
      <c r="I76" s="193"/>
      <c r="J76" s="193"/>
      <c r="K76" s="193"/>
      <c r="L76" s="193"/>
      <c r="P76" s="202"/>
    </row>
    <row r="77" spans="1:16" s="191" customFormat="1" ht="46.5" hidden="1" customHeight="1" x14ac:dyDescent="0.25">
      <c r="A77" s="30" t="s">
        <v>121</v>
      </c>
      <c r="B77" s="53" t="s">
        <v>77</v>
      </c>
      <c r="C77" s="54">
        <f>C79</f>
        <v>0</v>
      </c>
      <c r="D77" s="54">
        <f>D79</f>
        <v>0</v>
      </c>
      <c r="E77" s="54">
        <f>E79</f>
        <v>0</v>
      </c>
      <c r="F77" s="54">
        <f>F79</f>
        <v>0</v>
      </c>
      <c r="G77" s="55"/>
      <c r="H77" s="193"/>
      <c r="I77" s="193"/>
      <c r="J77" s="193"/>
      <c r="K77" s="193"/>
      <c r="L77" s="193"/>
      <c r="P77" s="209"/>
    </row>
    <row r="78" spans="1:16" s="200" customFormat="1" ht="24.95" hidden="1" customHeight="1" x14ac:dyDescent="0.25">
      <c r="A78" s="57">
        <v>1</v>
      </c>
      <c r="B78" s="58" t="s">
        <v>38</v>
      </c>
      <c r="C78" s="95"/>
      <c r="D78" s="95"/>
      <c r="E78" s="95"/>
      <c r="F78" s="95"/>
      <c r="G78" s="96"/>
      <c r="H78" s="201"/>
      <c r="I78" s="201"/>
      <c r="J78" s="201"/>
      <c r="K78" s="201"/>
      <c r="L78" s="201"/>
      <c r="P78" s="208"/>
    </row>
    <row r="79" spans="1:16" s="200" customFormat="1" ht="24.95" hidden="1" customHeight="1" x14ac:dyDescent="0.25">
      <c r="A79" s="57">
        <v>2</v>
      </c>
      <c r="B79" s="58" t="s">
        <v>52</v>
      </c>
      <c r="C79" s="95"/>
      <c r="D79" s="95"/>
      <c r="E79" s="95"/>
      <c r="F79" s="95"/>
      <c r="G79" s="96"/>
      <c r="H79" s="201"/>
      <c r="I79" s="201"/>
      <c r="J79" s="201"/>
      <c r="K79" s="201"/>
      <c r="L79" s="201"/>
      <c r="P79" s="208" t="s">
        <v>58</v>
      </c>
    </row>
    <row r="80" spans="1:16" s="191" customFormat="1" ht="29.25" hidden="1" customHeight="1" x14ac:dyDescent="0.25">
      <c r="A80" s="120" t="s">
        <v>79</v>
      </c>
      <c r="B80" s="121" t="s">
        <v>80</v>
      </c>
      <c r="C80" s="122">
        <f>C81+C82</f>
        <v>0</v>
      </c>
      <c r="D80" s="122">
        <f>D81+D82</f>
        <v>0</v>
      </c>
      <c r="E80" s="122">
        <f>E81+E82</f>
        <v>0</v>
      </c>
      <c r="F80" s="122">
        <f>F81+F82</f>
        <v>0</v>
      </c>
      <c r="G80" s="123"/>
      <c r="H80" s="193"/>
      <c r="I80" s="193"/>
      <c r="J80" s="193"/>
      <c r="K80" s="193"/>
      <c r="L80" s="193"/>
      <c r="P80" s="208"/>
    </row>
    <row r="81" spans="1:16" s="200" customFormat="1" ht="19.5" hidden="1" customHeight="1" x14ac:dyDescent="0.25">
      <c r="A81" s="57">
        <v>1</v>
      </c>
      <c r="B81" s="58" t="s">
        <v>38</v>
      </c>
      <c r="C81" s="124"/>
      <c r="D81" s="124"/>
      <c r="E81" s="124"/>
      <c r="F81" s="124"/>
      <c r="G81" s="125"/>
      <c r="H81" s="201"/>
      <c r="I81" s="201"/>
      <c r="J81" s="201"/>
      <c r="K81" s="201"/>
      <c r="L81" s="201"/>
      <c r="P81" s="203"/>
    </row>
    <row r="82" spans="1:16" s="200" customFormat="1" ht="19.5" hidden="1" customHeight="1" x14ac:dyDescent="0.25">
      <c r="A82" s="57">
        <v>2</v>
      </c>
      <c r="B82" s="58" t="s">
        <v>52</v>
      </c>
      <c r="C82" s="95">
        <f>SUM(C83:C83)</f>
        <v>0</v>
      </c>
      <c r="D82" s="95">
        <f>SUM(D83:D83)</f>
        <v>0</v>
      </c>
      <c r="E82" s="95">
        <f>SUM(E83:E83)</f>
        <v>0</v>
      </c>
      <c r="F82" s="95">
        <f>SUM(F83:F83)</f>
        <v>0</v>
      </c>
      <c r="G82" s="96"/>
      <c r="H82" s="201"/>
      <c r="I82" s="201"/>
      <c r="J82" s="201"/>
      <c r="K82" s="201"/>
      <c r="L82" s="201"/>
      <c r="P82" s="202"/>
    </row>
    <row r="83" spans="1:16" s="191" customFormat="1" ht="25.5" hidden="1" customHeight="1" x14ac:dyDescent="0.25">
      <c r="A83" s="81" t="s">
        <v>81</v>
      </c>
      <c r="B83" s="117"/>
      <c r="C83" s="83"/>
      <c r="D83" s="83"/>
      <c r="E83" s="83"/>
      <c r="F83" s="83"/>
      <c r="G83" s="84"/>
      <c r="H83" s="193"/>
      <c r="I83" s="193"/>
      <c r="J83" s="193"/>
      <c r="K83" s="193"/>
      <c r="L83" s="193"/>
      <c r="P83" s="199"/>
    </row>
    <row r="84" spans="1:16" s="191" customFormat="1" ht="29.25" hidden="1" customHeight="1" x14ac:dyDescent="0.25">
      <c r="A84" s="120" t="s">
        <v>82</v>
      </c>
      <c r="B84" s="121" t="s">
        <v>83</v>
      </c>
      <c r="C84" s="122">
        <f>C85+C86</f>
        <v>0</v>
      </c>
      <c r="D84" s="122">
        <f>D85+D86</f>
        <v>0</v>
      </c>
      <c r="E84" s="122">
        <f>E85+E86</f>
        <v>0</v>
      </c>
      <c r="F84" s="122">
        <f>F85+F86</f>
        <v>0</v>
      </c>
      <c r="G84" s="123"/>
      <c r="H84" s="193"/>
      <c r="I84" s="193"/>
      <c r="J84" s="193"/>
      <c r="K84" s="193"/>
      <c r="L84" s="193"/>
      <c r="P84" s="208"/>
    </row>
    <row r="85" spans="1:16" s="200" customFormat="1" ht="19.5" hidden="1" customHeight="1" x14ac:dyDescent="0.25">
      <c r="A85" s="57">
        <v>1</v>
      </c>
      <c r="B85" s="58" t="s">
        <v>38</v>
      </c>
      <c r="C85" s="124"/>
      <c r="D85" s="124"/>
      <c r="E85" s="124"/>
      <c r="F85" s="124"/>
      <c r="G85" s="125"/>
      <c r="H85" s="201"/>
      <c r="I85" s="201"/>
      <c r="J85" s="201"/>
      <c r="K85" s="201"/>
      <c r="L85" s="201"/>
      <c r="P85" s="203"/>
    </row>
    <row r="86" spans="1:16" s="200" customFormat="1" ht="19.5" hidden="1" customHeight="1" x14ac:dyDescent="0.25">
      <c r="A86" s="57">
        <v>2</v>
      </c>
      <c r="B86" s="58" t="s">
        <v>52</v>
      </c>
      <c r="C86" s="95">
        <f>SUM(C87:C87)</f>
        <v>0</v>
      </c>
      <c r="D86" s="95">
        <f>SUM(D87:D87)</f>
        <v>0</v>
      </c>
      <c r="E86" s="95">
        <f>SUM(E87:E87)</f>
        <v>0</v>
      </c>
      <c r="F86" s="95">
        <f>SUM(F87:F87)</f>
        <v>0</v>
      </c>
      <c r="G86" s="96"/>
      <c r="H86" s="201"/>
      <c r="I86" s="201"/>
      <c r="J86" s="201"/>
      <c r="K86" s="201"/>
      <c r="L86" s="201"/>
      <c r="P86" s="202"/>
    </row>
    <row r="87" spans="1:16" s="191" customFormat="1" ht="24.75" hidden="1" customHeight="1" x14ac:dyDescent="0.25">
      <c r="A87" s="81" t="s">
        <v>81</v>
      </c>
      <c r="B87" s="117"/>
      <c r="C87" s="83"/>
      <c r="D87" s="83"/>
      <c r="E87" s="83"/>
      <c r="F87" s="83"/>
      <c r="G87" s="84"/>
      <c r="H87" s="193"/>
      <c r="I87" s="193"/>
      <c r="J87" s="193"/>
      <c r="K87" s="193"/>
      <c r="L87" s="193"/>
      <c r="P87" s="199"/>
    </row>
    <row r="88" spans="1:16" s="205" customFormat="1" ht="30.2" customHeight="1" x14ac:dyDescent="0.25">
      <c r="A88" s="68" t="s">
        <v>84</v>
      </c>
      <c r="B88" s="69" t="s">
        <v>14</v>
      </c>
      <c r="C88" s="70">
        <f>C89+C96</f>
        <v>3000000</v>
      </c>
      <c r="D88" s="70">
        <f>D89+D96</f>
        <v>0</v>
      </c>
      <c r="E88" s="70">
        <f>E89+E96</f>
        <v>0</v>
      </c>
      <c r="F88" s="70">
        <f>F89+F96</f>
        <v>3000000</v>
      </c>
      <c r="G88" s="71" t="s">
        <v>85</v>
      </c>
      <c r="H88" s="207"/>
      <c r="I88" s="207"/>
      <c r="J88" s="207"/>
      <c r="K88" s="207"/>
      <c r="L88" s="207"/>
      <c r="P88" s="206" t="s">
        <v>85</v>
      </c>
    </row>
    <row r="89" spans="1:16" s="191" customFormat="1" ht="39.75" customHeight="1" x14ac:dyDescent="0.25">
      <c r="A89" s="120" t="s">
        <v>10</v>
      </c>
      <c r="B89" s="121" t="s">
        <v>35</v>
      </c>
      <c r="C89" s="122">
        <f>C90+C91</f>
        <v>3000000</v>
      </c>
      <c r="D89" s="122">
        <f>D90+D91</f>
        <v>0</v>
      </c>
      <c r="E89" s="122">
        <f>E90+E91</f>
        <v>0</v>
      </c>
      <c r="F89" s="122">
        <f>F90+F91</f>
        <v>3000000</v>
      </c>
      <c r="G89" s="123"/>
      <c r="H89" s="193"/>
      <c r="I89" s="193"/>
      <c r="J89" s="193"/>
      <c r="K89" s="193"/>
      <c r="L89" s="193"/>
      <c r="P89" s="204"/>
    </row>
    <row r="90" spans="1:16" s="200" customFormat="1" ht="24.95" customHeight="1" x14ac:dyDescent="0.25">
      <c r="A90" s="57">
        <v>1</v>
      </c>
      <c r="B90" s="58" t="s">
        <v>38</v>
      </c>
      <c r="C90" s="124"/>
      <c r="D90" s="124"/>
      <c r="E90" s="124"/>
      <c r="F90" s="124"/>
      <c r="G90" s="125"/>
      <c r="H90" s="201"/>
      <c r="I90" s="201"/>
      <c r="J90" s="201"/>
      <c r="K90" s="201"/>
      <c r="L90" s="201"/>
      <c r="P90" s="203"/>
    </row>
    <row r="91" spans="1:16" s="200" customFormat="1" ht="24.95" customHeight="1" x14ac:dyDescent="0.25">
      <c r="A91" s="57">
        <v>2</v>
      </c>
      <c r="B91" s="58" t="s">
        <v>52</v>
      </c>
      <c r="C91" s="95">
        <f>C93</f>
        <v>3000000</v>
      </c>
      <c r="D91" s="95">
        <f>D93</f>
        <v>0</v>
      </c>
      <c r="E91" s="95">
        <f>E93</f>
        <v>0</v>
      </c>
      <c r="F91" s="95">
        <f>F93</f>
        <v>3000000</v>
      </c>
      <c r="G91" s="96" t="s">
        <v>57</v>
      </c>
      <c r="H91" s="201"/>
      <c r="I91" s="201"/>
      <c r="J91" s="201"/>
      <c r="K91" s="201"/>
      <c r="L91" s="201"/>
      <c r="P91" s="202" t="s">
        <v>58</v>
      </c>
    </row>
    <row r="92" spans="1:16" s="200" customFormat="1" ht="24.95" customHeight="1" x14ac:dyDescent="0.25">
      <c r="A92" s="57"/>
      <c r="B92" s="58" t="s">
        <v>86</v>
      </c>
      <c r="C92" s="95">
        <f>C93</f>
        <v>3000000</v>
      </c>
      <c r="D92" s="95">
        <f>D93</f>
        <v>0</v>
      </c>
      <c r="E92" s="95">
        <f>E93</f>
        <v>0</v>
      </c>
      <c r="F92" s="95">
        <f>F93</f>
        <v>3000000</v>
      </c>
      <c r="G92" s="96"/>
      <c r="H92" s="201"/>
      <c r="I92" s="201"/>
      <c r="J92" s="201"/>
      <c r="K92" s="201"/>
      <c r="L92" s="201"/>
      <c r="P92" s="199"/>
    </row>
    <row r="93" spans="1:16" s="191" customFormat="1" ht="111" customHeight="1" x14ac:dyDescent="0.25">
      <c r="A93" s="90"/>
      <c r="B93" s="61" t="s">
        <v>87</v>
      </c>
      <c r="C93" s="92">
        <f>SUM(C94:C95)</f>
        <v>3000000</v>
      </c>
      <c r="D93" s="92">
        <f>SUM(D94:D95)</f>
        <v>0</v>
      </c>
      <c r="E93" s="92">
        <f>SUM(E94:E95)</f>
        <v>0</v>
      </c>
      <c r="F93" s="92">
        <f>SUM(F94:F95)</f>
        <v>3000000</v>
      </c>
      <c r="G93" s="93"/>
      <c r="H93" s="193"/>
      <c r="I93" s="193"/>
      <c r="J93" s="193"/>
      <c r="K93" s="193"/>
      <c r="L93" s="193"/>
      <c r="P93" s="199"/>
    </row>
    <row r="94" spans="1:16" s="191" customFormat="1" ht="78.75" customHeight="1" x14ac:dyDescent="0.25">
      <c r="A94" s="127" t="s">
        <v>13</v>
      </c>
      <c r="B94" s="128" t="s">
        <v>88</v>
      </c>
      <c r="C94" s="83">
        <v>3000000</v>
      </c>
      <c r="D94" s="83"/>
      <c r="E94" s="83"/>
      <c r="F94" s="83">
        <f>C94+D94+E94</f>
        <v>3000000</v>
      </c>
      <c r="G94" s="84"/>
      <c r="H94" s="193"/>
      <c r="I94" s="193"/>
      <c r="J94" s="193"/>
      <c r="K94" s="193"/>
      <c r="L94" s="193"/>
      <c r="P94" s="198" t="s">
        <v>90</v>
      </c>
    </row>
    <row r="95" spans="1:16" s="191" customFormat="1" ht="20.25" hidden="1" customHeight="1" x14ac:dyDescent="0.25">
      <c r="A95" s="130" t="s">
        <v>13</v>
      </c>
      <c r="B95" s="131"/>
      <c r="C95" s="132"/>
      <c r="D95" s="132"/>
      <c r="E95" s="132"/>
      <c r="F95" s="132"/>
      <c r="G95" s="133"/>
      <c r="H95" s="193"/>
      <c r="I95" s="193"/>
      <c r="J95" s="193"/>
      <c r="K95" s="193"/>
      <c r="L95" s="193"/>
      <c r="P95" s="198" t="s">
        <v>90</v>
      </c>
    </row>
    <row r="96" spans="1:16" s="191" customFormat="1" ht="40.5" hidden="1" customHeight="1" x14ac:dyDescent="0.25">
      <c r="A96" s="120" t="s">
        <v>15</v>
      </c>
      <c r="B96" s="121" t="s">
        <v>91</v>
      </c>
      <c r="C96" s="122">
        <f>C97+C98</f>
        <v>0</v>
      </c>
      <c r="D96" s="122">
        <f>D97+D98</f>
        <v>0</v>
      </c>
      <c r="E96" s="122">
        <f>E97+E98</f>
        <v>0</v>
      </c>
      <c r="F96" s="122">
        <f>F97+F98</f>
        <v>0</v>
      </c>
      <c r="G96" s="123"/>
      <c r="H96" s="193"/>
      <c r="I96" s="193"/>
      <c r="J96" s="193"/>
      <c r="K96" s="193"/>
      <c r="L96" s="193"/>
      <c r="P96" s="204"/>
    </row>
    <row r="97" spans="1:16" s="200" customFormat="1" ht="24.95" hidden="1" customHeight="1" x14ac:dyDescent="0.25">
      <c r="A97" s="57">
        <v>1</v>
      </c>
      <c r="B97" s="58" t="s">
        <v>38</v>
      </c>
      <c r="C97" s="124"/>
      <c r="D97" s="124"/>
      <c r="E97" s="124"/>
      <c r="F97" s="124"/>
      <c r="G97" s="125"/>
      <c r="H97" s="201"/>
      <c r="I97" s="201"/>
      <c r="J97" s="201"/>
      <c r="K97" s="201"/>
      <c r="L97" s="201"/>
      <c r="P97" s="203"/>
    </row>
    <row r="98" spans="1:16" s="200" customFormat="1" ht="24.95" hidden="1" customHeight="1" x14ac:dyDescent="0.25">
      <c r="A98" s="57">
        <v>2</v>
      </c>
      <c r="B98" s="58" t="s">
        <v>52</v>
      </c>
      <c r="C98" s="95">
        <f>C100</f>
        <v>0</v>
      </c>
      <c r="D98" s="95">
        <f>D100</f>
        <v>0</v>
      </c>
      <c r="E98" s="95">
        <f>E100</f>
        <v>0</v>
      </c>
      <c r="F98" s="95">
        <f>F100</f>
        <v>0</v>
      </c>
      <c r="G98" s="96"/>
      <c r="H98" s="201"/>
      <c r="I98" s="201"/>
      <c r="J98" s="201"/>
      <c r="K98" s="201"/>
      <c r="L98" s="201"/>
      <c r="P98" s="202" t="s">
        <v>58</v>
      </c>
    </row>
    <row r="99" spans="1:16" s="200" customFormat="1" ht="24.95" hidden="1" customHeight="1" x14ac:dyDescent="0.25">
      <c r="A99" s="57" t="s">
        <v>28</v>
      </c>
      <c r="B99" s="58" t="s">
        <v>86</v>
      </c>
      <c r="C99" s="95">
        <f>C100</f>
        <v>0</v>
      </c>
      <c r="D99" s="95">
        <f>D100</f>
        <v>0</v>
      </c>
      <c r="E99" s="95">
        <f>E100</f>
        <v>0</v>
      </c>
      <c r="F99" s="95">
        <f>F100</f>
        <v>0</v>
      </c>
      <c r="G99" s="96"/>
      <c r="H99" s="201"/>
      <c r="I99" s="201"/>
      <c r="J99" s="201"/>
      <c r="K99" s="201"/>
      <c r="L99" s="201"/>
      <c r="P99" s="199"/>
    </row>
    <row r="100" spans="1:16" s="191" customFormat="1" ht="26.25" hidden="1" customHeight="1" x14ac:dyDescent="0.25">
      <c r="A100" s="90"/>
      <c r="B100" s="61" t="s">
        <v>92</v>
      </c>
      <c r="C100" s="92"/>
      <c r="D100" s="92"/>
      <c r="E100" s="92"/>
      <c r="F100" s="92"/>
      <c r="G100" s="93"/>
      <c r="H100" s="193"/>
      <c r="I100" s="193"/>
      <c r="J100" s="193"/>
      <c r="K100" s="193"/>
      <c r="L100" s="193"/>
      <c r="P100" s="199"/>
    </row>
    <row r="101" spans="1:16" s="191" customFormat="1" ht="30.75" hidden="1" customHeight="1" x14ac:dyDescent="0.25">
      <c r="A101" s="127" t="s">
        <v>13</v>
      </c>
      <c r="B101" s="128"/>
      <c r="C101" s="83"/>
      <c r="D101" s="83"/>
      <c r="E101" s="83"/>
      <c r="F101" s="83"/>
      <c r="G101" s="84"/>
      <c r="H101" s="193"/>
      <c r="I101" s="193"/>
      <c r="J101" s="193"/>
      <c r="K101" s="193"/>
      <c r="L101" s="193"/>
      <c r="P101" s="198" t="s">
        <v>90</v>
      </c>
    </row>
    <row r="102" spans="1:16" s="191" customFormat="1" ht="25.5" hidden="1" customHeight="1" x14ac:dyDescent="0.25">
      <c r="A102" s="134" t="s">
        <v>13</v>
      </c>
      <c r="B102" s="135"/>
      <c r="C102" s="136"/>
      <c r="D102" s="136"/>
      <c r="E102" s="136"/>
      <c r="F102" s="136"/>
      <c r="G102" s="137"/>
      <c r="H102" s="193"/>
      <c r="I102" s="193"/>
      <c r="J102" s="193"/>
      <c r="K102" s="193"/>
      <c r="L102" s="193"/>
      <c r="P102" s="198" t="s">
        <v>90</v>
      </c>
    </row>
    <row r="103" spans="1:16" s="191" customFormat="1" ht="25.5" hidden="1" customHeight="1" x14ac:dyDescent="0.25">
      <c r="A103" s="138" t="s">
        <v>13</v>
      </c>
      <c r="B103" s="139"/>
      <c r="C103" s="140"/>
      <c r="D103" s="140"/>
      <c r="E103" s="140"/>
      <c r="F103" s="140"/>
      <c r="G103" s="141"/>
      <c r="H103" s="193"/>
      <c r="I103" s="193"/>
      <c r="J103" s="193"/>
      <c r="K103" s="193"/>
      <c r="L103" s="193"/>
      <c r="P103" s="198" t="s">
        <v>90</v>
      </c>
    </row>
    <row r="104" spans="1:16" s="191" customFormat="1" ht="7.5" hidden="1" customHeight="1" x14ac:dyDescent="0.25">
      <c r="A104" s="197"/>
      <c r="B104" s="196"/>
      <c r="C104" s="195"/>
      <c r="D104" s="195"/>
      <c r="E104" s="195"/>
      <c r="F104" s="195"/>
      <c r="G104" s="194"/>
      <c r="H104" s="193"/>
      <c r="I104" s="193"/>
      <c r="J104" s="193"/>
      <c r="K104" s="193"/>
      <c r="L104" s="193"/>
      <c r="P104" s="192"/>
    </row>
    <row r="105" spans="1:16" s="8" customFormat="1" ht="19.5" customHeight="1" x14ac:dyDescent="0.25">
      <c r="A105" s="1"/>
      <c r="B105" s="256"/>
      <c r="C105" s="246"/>
      <c r="D105" s="246"/>
      <c r="E105" s="246"/>
      <c r="F105" s="246"/>
      <c r="G105" s="15"/>
      <c r="H105" s="155"/>
      <c r="I105" s="155"/>
      <c r="J105" s="155"/>
      <c r="K105" s="155"/>
      <c r="L105" s="155"/>
      <c r="M105" s="7"/>
      <c r="N105" s="7"/>
      <c r="O105" s="7"/>
      <c r="P105" s="16"/>
    </row>
    <row r="106" spans="1:16" s="8" customFormat="1" ht="21.75" customHeight="1" x14ac:dyDescent="0.25">
      <c r="A106" s="1"/>
      <c r="B106" s="256" t="s">
        <v>196</v>
      </c>
      <c r="C106" s="246"/>
      <c r="D106" s="246"/>
      <c r="E106" s="246"/>
      <c r="F106" s="246"/>
      <c r="G106" s="15"/>
      <c r="H106" s="155"/>
      <c r="I106" s="155"/>
      <c r="J106" s="155"/>
      <c r="K106" s="155"/>
      <c r="L106" s="155"/>
      <c r="M106" s="7"/>
      <c r="N106" s="7"/>
      <c r="O106" s="7"/>
      <c r="P106" s="16"/>
    </row>
    <row r="107" spans="1:16" s="8" customFormat="1" ht="21.75" customHeight="1" x14ac:dyDescent="0.25">
      <c r="A107" s="1"/>
      <c r="B107" s="256" t="s">
        <v>197</v>
      </c>
      <c r="C107" s="246"/>
      <c r="D107" s="246"/>
      <c r="E107" s="246"/>
      <c r="F107" s="246"/>
      <c r="G107" s="15"/>
      <c r="H107" s="155"/>
      <c r="I107" s="155"/>
      <c r="J107" s="155"/>
      <c r="K107" s="155"/>
      <c r="L107" s="155"/>
      <c r="M107" s="7"/>
      <c r="N107" s="7"/>
      <c r="O107" s="7"/>
      <c r="P107" s="16"/>
    </row>
    <row r="108" spans="1:16" s="8" customFormat="1" ht="21.75" customHeight="1" x14ac:dyDescent="0.25">
      <c r="A108" s="1"/>
      <c r="B108" s="256" t="s">
        <v>198</v>
      </c>
      <c r="C108" s="246"/>
      <c r="D108" s="246"/>
      <c r="E108" s="246"/>
      <c r="F108" s="246"/>
      <c r="G108" s="15"/>
      <c r="H108" s="155"/>
      <c r="I108" s="155"/>
      <c r="J108" s="155"/>
      <c r="K108" s="155"/>
      <c r="L108" s="155"/>
      <c r="M108" s="7"/>
      <c r="N108" s="7"/>
      <c r="O108" s="7"/>
      <c r="P108" s="16"/>
    </row>
    <row r="109" spans="1:16" s="8" customFormat="1" ht="37.5" customHeight="1" x14ac:dyDescent="0.25">
      <c r="A109" s="1"/>
      <c r="B109" s="330" t="s">
        <v>200</v>
      </c>
      <c r="C109" s="330"/>
      <c r="D109" s="330"/>
      <c r="E109" s="330"/>
      <c r="F109" s="330"/>
      <c r="G109" s="330"/>
      <c r="H109" s="155"/>
      <c r="I109" s="155"/>
      <c r="J109" s="155"/>
      <c r="K109" s="155"/>
      <c r="L109" s="155"/>
      <c r="M109" s="7"/>
      <c r="N109" s="7"/>
      <c r="O109" s="7"/>
      <c r="P109" s="16"/>
    </row>
  </sheetData>
  <mergeCells count="31">
    <mergeCell ref="P33:P34"/>
    <mergeCell ref="B5:G5"/>
    <mergeCell ref="B6:G6"/>
    <mergeCell ref="D8:G8"/>
    <mergeCell ref="D9:G9"/>
    <mergeCell ref="D10:G10"/>
    <mergeCell ref="D22:G22"/>
    <mergeCell ref="D11:G11"/>
    <mergeCell ref="D12:G12"/>
    <mergeCell ref="D13:G13"/>
    <mergeCell ref="D14:G14"/>
    <mergeCell ref="D15:G15"/>
    <mergeCell ref="D16:G16"/>
    <mergeCell ref="D17:G17"/>
    <mergeCell ref="D18:G18"/>
    <mergeCell ref="D19:G19"/>
    <mergeCell ref="B109:G109"/>
    <mergeCell ref="B4:G4"/>
    <mergeCell ref="A33:A34"/>
    <mergeCell ref="B33:B34"/>
    <mergeCell ref="C33:G33"/>
    <mergeCell ref="D20:G20"/>
    <mergeCell ref="D21:G21"/>
    <mergeCell ref="D29:G29"/>
    <mergeCell ref="D30:G30"/>
    <mergeCell ref="D23:G23"/>
    <mergeCell ref="D24:G24"/>
    <mergeCell ref="D25:G25"/>
    <mergeCell ref="D26:G26"/>
    <mergeCell ref="D27:G27"/>
    <mergeCell ref="D28:G28"/>
  </mergeCells>
  <printOptions horizontalCentered="1"/>
  <pageMargins left="0.56000000000000005" right="0.23622047244094499" top="0.59055118110236204" bottom="0.52" header="0.31496062992126" footer="0.35433070866141703"/>
  <pageSetup paperSize="9" scale="60" orientation="portrait" r:id="rId1"/>
  <headerFooter>
    <oddFooter>&amp;C&amp;8&amp;A - trang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116"/>
  <sheetViews>
    <sheetView topLeftCell="A83" zoomScale="70" zoomScaleNormal="70" workbookViewId="0">
      <selection activeCell="G1" sqref="G1"/>
    </sheetView>
  </sheetViews>
  <sheetFormatPr defaultRowHeight="15" x14ac:dyDescent="0.2"/>
  <cols>
    <col min="1" max="1" width="6" style="1" customWidth="1"/>
    <col min="2" max="2" width="47.625" style="8" customWidth="1"/>
    <col min="3" max="3" width="16.875" style="8" customWidth="1"/>
    <col min="4" max="4" width="15.125" style="8" customWidth="1"/>
    <col min="5" max="5" width="17.5" style="8" customWidth="1"/>
    <col min="6" max="6" width="16.5" style="8" customWidth="1"/>
    <col min="7" max="7" width="28.125" style="15" customWidth="1"/>
    <col min="8" max="12" width="16" style="5" customWidth="1"/>
    <col min="13" max="15" width="9" style="7"/>
    <col min="16" max="16" width="0.5" style="16" hidden="1" customWidth="1"/>
    <col min="17" max="16384" width="9" style="8"/>
  </cols>
  <sheetData>
    <row r="1" spans="1:16" ht="27.75" customHeight="1" x14ac:dyDescent="0.25">
      <c r="B1" s="2" t="s">
        <v>0</v>
      </c>
      <c r="C1" s="3"/>
      <c r="D1" s="3"/>
      <c r="E1" s="3"/>
      <c r="F1" s="3"/>
      <c r="G1" s="4" t="s">
        <v>98</v>
      </c>
      <c r="I1" s="6"/>
      <c r="P1" s="3"/>
    </row>
    <row r="2" spans="1:16" s="13" customFormat="1" ht="27.75" customHeight="1" x14ac:dyDescent="0.25">
      <c r="A2" s="1"/>
      <c r="B2" s="9" t="s">
        <v>1</v>
      </c>
      <c r="C2" s="3"/>
      <c r="D2" s="3"/>
      <c r="E2" s="3"/>
      <c r="F2" s="3"/>
      <c r="G2" s="10"/>
      <c r="H2" s="11"/>
      <c r="I2" s="12"/>
      <c r="J2" s="11"/>
      <c r="K2" s="11"/>
      <c r="L2" s="11"/>
      <c r="P2" s="3"/>
    </row>
    <row r="3" spans="1:16" ht="30.75" customHeight="1" x14ac:dyDescent="0.2">
      <c r="B3" s="14" t="s">
        <v>2</v>
      </c>
    </row>
    <row r="4" spans="1:16" s="17" customFormat="1" ht="63" customHeight="1" x14ac:dyDescent="0.3">
      <c r="B4" s="331" t="s">
        <v>139</v>
      </c>
      <c r="C4" s="331"/>
      <c r="D4" s="331"/>
      <c r="E4" s="331"/>
      <c r="F4" s="331"/>
      <c r="G4" s="331"/>
      <c r="H4" s="18"/>
      <c r="I4" s="19"/>
      <c r="J4" s="18"/>
      <c r="K4" s="18"/>
    </row>
    <row r="5" spans="1:16" s="17" customFormat="1" ht="28.5" customHeight="1" x14ac:dyDescent="0.3">
      <c r="B5" s="331" t="s">
        <v>3</v>
      </c>
      <c r="C5" s="331"/>
      <c r="D5" s="331"/>
      <c r="E5" s="331"/>
      <c r="F5" s="331"/>
      <c r="G5" s="331"/>
      <c r="H5" s="18"/>
      <c r="I5" s="19"/>
      <c r="J5" s="18"/>
      <c r="K5" s="18"/>
    </row>
    <row r="6" spans="1:16" s="20" customFormat="1" ht="10.5" customHeight="1" x14ac:dyDescent="0.3">
      <c r="C6" s="21"/>
      <c r="D6" s="21"/>
      <c r="E6" s="21"/>
      <c r="F6" s="21"/>
      <c r="G6" s="21"/>
    </row>
    <row r="7" spans="1:16" s="20" customFormat="1" ht="34.5" customHeight="1" x14ac:dyDescent="0.3">
      <c r="B7" s="22" t="s">
        <v>4</v>
      </c>
      <c r="C7" s="21"/>
      <c r="D7" s="21"/>
      <c r="E7" s="21"/>
      <c r="F7" s="23" t="s">
        <v>5</v>
      </c>
      <c r="G7" s="21"/>
    </row>
    <row r="8" spans="1:16" s="25" customFormat="1" ht="33.75" customHeight="1" x14ac:dyDescent="0.25">
      <c r="A8" s="24" t="s">
        <v>6</v>
      </c>
      <c r="B8" s="24" t="s">
        <v>7</v>
      </c>
      <c r="C8" s="24" t="s">
        <v>8</v>
      </c>
      <c r="D8" s="343" t="s">
        <v>9</v>
      </c>
      <c r="E8" s="343"/>
      <c r="F8" s="343"/>
      <c r="G8" s="343"/>
    </row>
    <row r="9" spans="1:16" s="29" customFormat="1" ht="27.75" customHeight="1" x14ac:dyDescent="0.25">
      <c r="A9" s="26" t="s">
        <v>10</v>
      </c>
      <c r="B9" s="27" t="s">
        <v>11</v>
      </c>
      <c r="C9" s="28">
        <f>C10+C13</f>
        <v>84896870</v>
      </c>
      <c r="D9" s="336"/>
      <c r="E9" s="336"/>
      <c r="F9" s="336"/>
      <c r="G9" s="336"/>
    </row>
    <row r="10" spans="1:16" s="35" customFormat="1" ht="24.95" customHeight="1" x14ac:dyDescent="0.25">
      <c r="A10" s="76">
        <v>1</v>
      </c>
      <c r="B10" s="181" t="s">
        <v>12</v>
      </c>
      <c r="C10" s="182">
        <f>SUM(C11:C12)</f>
        <v>84896870</v>
      </c>
      <c r="D10" s="337"/>
      <c r="E10" s="337"/>
      <c r="F10" s="337"/>
      <c r="G10" s="337"/>
    </row>
    <row r="11" spans="1:16" s="35" customFormat="1" ht="24.95" customHeight="1" x14ac:dyDescent="0.25">
      <c r="A11" s="32" t="s">
        <v>13</v>
      </c>
      <c r="B11" s="254" t="s">
        <v>35</v>
      </c>
      <c r="C11" s="34">
        <f>D38</f>
        <v>84896870</v>
      </c>
      <c r="D11" s="338" t="s">
        <v>94</v>
      </c>
      <c r="E11" s="338"/>
      <c r="F11" s="338"/>
      <c r="G11" s="338"/>
    </row>
    <row r="12" spans="1:16" s="35" customFormat="1" ht="24.95" hidden="1" customHeight="1" x14ac:dyDescent="0.25">
      <c r="A12" s="36" t="s">
        <v>13</v>
      </c>
      <c r="B12" s="37"/>
      <c r="C12" s="38"/>
      <c r="D12" s="339"/>
      <c r="E12" s="339"/>
      <c r="F12" s="339"/>
      <c r="G12" s="339"/>
    </row>
    <row r="13" spans="1:16" s="35" customFormat="1" ht="24.95" customHeight="1" x14ac:dyDescent="0.25">
      <c r="A13" s="76">
        <v>2</v>
      </c>
      <c r="B13" s="181" t="s">
        <v>14</v>
      </c>
      <c r="C13" s="182">
        <f>SUM(C14:C15)</f>
        <v>0</v>
      </c>
      <c r="D13" s="337"/>
      <c r="E13" s="337"/>
      <c r="F13" s="337"/>
      <c r="G13" s="337"/>
    </row>
    <row r="14" spans="1:16" s="35" customFormat="1" ht="24.95" hidden="1" customHeight="1" x14ac:dyDescent="0.25">
      <c r="A14" s="32" t="s">
        <v>13</v>
      </c>
      <c r="B14" s="39"/>
      <c r="C14" s="34"/>
      <c r="D14" s="338"/>
      <c r="E14" s="338"/>
      <c r="F14" s="338"/>
      <c r="G14" s="338"/>
    </row>
    <row r="15" spans="1:16" s="35" customFormat="1" ht="24.95" hidden="1" customHeight="1" x14ac:dyDescent="0.25">
      <c r="A15" s="36" t="s">
        <v>13</v>
      </c>
      <c r="B15" s="37"/>
      <c r="C15" s="38"/>
      <c r="D15" s="339"/>
      <c r="E15" s="339"/>
      <c r="F15" s="339"/>
      <c r="G15" s="339"/>
    </row>
    <row r="16" spans="1:16" s="29" customFormat="1" ht="27.75" customHeight="1" x14ac:dyDescent="0.25">
      <c r="A16" s="26" t="s">
        <v>15</v>
      </c>
      <c r="B16" s="27" t="s">
        <v>93</v>
      </c>
      <c r="C16" s="28">
        <f>C17+C20</f>
        <v>899700000</v>
      </c>
      <c r="D16" s="336"/>
      <c r="E16" s="336"/>
      <c r="F16" s="336"/>
      <c r="G16" s="336"/>
    </row>
    <row r="17" spans="1:7" s="35" customFormat="1" ht="24.95" customHeight="1" x14ac:dyDescent="0.25">
      <c r="A17" s="76">
        <v>1</v>
      </c>
      <c r="B17" s="181" t="s">
        <v>12</v>
      </c>
      <c r="C17" s="182">
        <f>SUM(C18:C19)</f>
        <v>896700000</v>
      </c>
      <c r="D17" s="337"/>
      <c r="E17" s="337"/>
      <c r="F17" s="337"/>
      <c r="G17" s="337"/>
    </row>
    <row r="18" spans="1:7" s="35" customFormat="1" ht="44.25" customHeight="1" x14ac:dyDescent="0.25">
      <c r="A18" s="32" t="s">
        <v>13</v>
      </c>
      <c r="B18" s="254" t="s">
        <v>35</v>
      </c>
      <c r="C18" s="34">
        <f>-E52</f>
        <v>0</v>
      </c>
      <c r="D18" s="338" t="s">
        <v>205</v>
      </c>
      <c r="E18" s="338"/>
      <c r="F18" s="338"/>
      <c r="G18" s="338"/>
    </row>
    <row r="19" spans="1:7" s="35" customFormat="1" ht="24.95" customHeight="1" x14ac:dyDescent="0.25">
      <c r="A19" s="36" t="s">
        <v>13</v>
      </c>
      <c r="B19" s="128" t="s">
        <v>95</v>
      </c>
      <c r="C19" s="38">
        <f>-E62</f>
        <v>896700000</v>
      </c>
      <c r="D19" s="339" t="s">
        <v>206</v>
      </c>
      <c r="E19" s="339"/>
      <c r="F19" s="339"/>
      <c r="G19" s="339"/>
    </row>
    <row r="20" spans="1:7" s="35" customFormat="1" ht="24.95" customHeight="1" x14ac:dyDescent="0.25">
      <c r="A20" s="76">
        <v>2</v>
      </c>
      <c r="B20" s="181" t="s">
        <v>14</v>
      </c>
      <c r="C20" s="182">
        <f>SUM(C21:C22)</f>
        <v>3000000</v>
      </c>
      <c r="D20" s="337"/>
      <c r="E20" s="337"/>
      <c r="F20" s="337"/>
      <c r="G20" s="337"/>
    </row>
    <row r="21" spans="1:7" s="35" customFormat="1" ht="24.95" customHeight="1" x14ac:dyDescent="0.25">
      <c r="A21" s="36" t="s">
        <v>13</v>
      </c>
      <c r="B21" s="128" t="s">
        <v>96</v>
      </c>
      <c r="C21" s="38">
        <f>-E99</f>
        <v>3000000</v>
      </c>
      <c r="D21" s="339" t="s">
        <v>97</v>
      </c>
      <c r="E21" s="339"/>
      <c r="F21" s="339"/>
      <c r="G21" s="339"/>
    </row>
    <row r="22" spans="1:7" s="35" customFormat="1" ht="24.95" hidden="1" customHeight="1" x14ac:dyDescent="0.25">
      <c r="A22" s="149" t="s">
        <v>13</v>
      </c>
      <c r="B22" s="184"/>
      <c r="C22" s="151"/>
      <c r="D22" s="335"/>
      <c r="E22" s="335"/>
      <c r="F22" s="335"/>
      <c r="G22" s="335"/>
    </row>
    <row r="23" spans="1:7" s="29" customFormat="1" ht="35.1" hidden="1" customHeight="1" x14ac:dyDescent="0.25">
      <c r="A23" s="26" t="s">
        <v>29</v>
      </c>
      <c r="B23" s="40" t="s">
        <v>16</v>
      </c>
      <c r="C23" s="28">
        <f>C24+C28</f>
        <v>0</v>
      </c>
      <c r="D23" s="336"/>
      <c r="E23" s="336"/>
      <c r="F23" s="336"/>
      <c r="G23" s="336"/>
    </row>
    <row r="24" spans="1:7" s="35" customFormat="1" ht="24.95" hidden="1" customHeight="1" x14ac:dyDescent="0.25">
      <c r="A24" s="76">
        <v>1</v>
      </c>
      <c r="B24" s="181" t="s">
        <v>12</v>
      </c>
      <c r="C24" s="182">
        <f>SUM(C25:C27)</f>
        <v>0</v>
      </c>
      <c r="D24" s="337"/>
      <c r="E24" s="337"/>
      <c r="F24" s="337"/>
      <c r="G24" s="337"/>
    </row>
    <row r="25" spans="1:7" s="35" customFormat="1" ht="24.95" hidden="1" customHeight="1" x14ac:dyDescent="0.25">
      <c r="A25" s="32" t="s">
        <v>13</v>
      </c>
      <c r="B25" s="176"/>
      <c r="C25" s="34"/>
      <c r="D25" s="338"/>
      <c r="E25" s="338"/>
      <c r="F25" s="338"/>
      <c r="G25" s="338"/>
    </row>
    <row r="26" spans="1:7" s="35" customFormat="1" ht="24.95" hidden="1" customHeight="1" x14ac:dyDescent="0.25">
      <c r="A26" s="32" t="s">
        <v>13</v>
      </c>
      <c r="B26" s="176"/>
      <c r="C26" s="34"/>
      <c r="D26" s="338"/>
      <c r="E26" s="338"/>
      <c r="F26" s="338"/>
      <c r="G26" s="338"/>
    </row>
    <row r="27" spans="1:7" s="35" customFormat="1" ht="24.95" hidden="1" customHeight="1" x14ac:dyDescent="0.25">
      <c r="A27" s="36" t="s">
        <v>13</v>
      </c>
      <c r="B27" s="117"/>
      <c r="C27" s="38"/>
      <c r="D27" s="339"/>
      <c r="E27" s="339"/>
      <c r="F27" s="339"/>
      <c r="G27" s="339"/>
    </row>
    <row r="28" spans="1:7" s="35" customFormat="1" ht="24.95" hidden="1" customHeight="1" x14ac:dyDescent="0.25">
      <c r="A28" s="152">
        <v>2</v>
      </c>
      <c r="B28" s="183" t="s">
        <v>14</v>
      </c>
      <c r="C28" s="154">
        <f>SUM(C29:C30)</f>
        <v>0</v>
      </c>
      <c r="D28" s="334"/>
      <c r="E28" s="334"/>
      <c r="F28" s="334"/>
      <c r="G28" s="334"/>
    </row>
    <row r="29" spans="1:7" s="35" customFormat="1" ht="24.95" hidden="1" customHeight="1" x14ac:dyDescent="0.25">
      <c r="A29" s="152" t="s">
        <v>13</v>
      </c>
      <c r="B29" s="153"/>
      <c r="C29" s="154"/>
      <c r="D29" s="334"/>
      <c r="E29" s="334"/>
      <c r="F29" s="334"/>
      <c r="G29" s="334"/>
    </row>
    <row r="30" spans="1:7" s="35" customFormat="1" ht="24.95" hidden="1" customHeight="1" x14ac:dyDescent="0.25">
      <c r="A30" s="149" t="s">
        <v>13</v>
      </c>
      <c r="B30" s="150"/>
      <c r="C30" s="151"/>
      <c r="D30" s="335"/>
      <c r="E30" s="335"/>
      <c r="F30" s="335"/>
      <c r="G30" s="335"/>
    </row>
    <row r="31" spans="1:7" s="29" customFormat="1" ht="32.25" customHeight="1" x14ac:dyDescent="0.25">
      <c r="A31" s="44"/>
      <c r="B31" s="44"/>
      <c r="C31" s="44"/>
      <c r="D31" s="44"/>
      <c r="E31" s="44"/>
      <c r="F31" s="44"/>
      <c r="G31" s="44"/>
    </row>
    <row r="32" spans="1:7" s="20" customFormat="1" ht="34.5" customHeight="1" x14ac:dyDescent="0.3">
      <c r="B32" s="20" t="s">
        <v>17</v>
      </c>
      <c r="C32" s="21"/>
      <c r="D32" s="21"/>
      <c r="E32" s="21"/>
      <c r="F32" s="23"/>
      <c r="G32" s="45" t="s">
        <v>5</v>
      </c>
    </row>
    <row r="33" spans="1:16" s="46" customFormat="1" ht="52.5" customHeight="1" x14ac:dyDescent="0.2">
      <c r="A33" s="332" t="s">
        <v>6</v>
      </c>
      <c r="B33" s="333" t="s">
        <v>18</v>
      </c>
      <c r="C33" s="347" t="s">
        <v>19</v>
      </c>
      <c r="D33" s="347"/>
      <c r="E33" s="347"/>
      <c r="F33" s="347"/>
      <c r="G33" s="347"/>
      <c r="H33" s="5"/>
      <c r="I33" s="5"/>
      <c r="J33" s="5"/>
      <c r="K33" s="5"/>
      <c r="L33" s="5"/>
      <c r="P33" s="332" t="s">
        <v>20</v>
      </c>
    </row>
    <row r="34" spans="1:16" s="48" customFormat="1" ht="95.25" customHeight="1" x14ac:dyDescent="0.25">
      <c r="A34" s="332"/>
      <c r="B34" s="333"/>
      <c r="C34" s="42" t="s">
        <v>21</v>
      </c>
      <c r="D34" s="42" t="s">
        <v>22</v>
      </c>
      <c r="E34" s="42" t="s">
        <v>23</v>
      </c>
      <c r="F34" s="42" t="s">
        <v>24</v>
      </c>
      <c r="G34" s="42" t="s">
        <v>25</v>
      </c>
      <c r="H34" s="47"/>
      <c r="I34" s="47"/>
      <c r="J34" s="47"/>
      <c r="K34" s="47"/>
      <c r="L34" s="47"/>
      <c r="P34" s="332"/>
    </row>
    <row r="35" spans="1:16" s="48" customFormat="1" ht="30.2" customHeight="1" x14ac:dyDescent="0.25">
      <c r="A35" s="49" t="s">
        <v>26</v>
      </c>
      <c r="B35" s="49" t="s">
        <v>27</v>
      </c>
      <c r="C35" s="50"/>
      <c r="D35" s="50"/>
      <c r="E35" s="50"/>
      <c r="F35" s="50"/>
      <c r="G35" s="51"/>
      <c r="H35" s="47"/>
      <c r="I35" s="47"/>
      <c r="J35" s="47"/>
      <c r="K35" s="47"/>
      <c r="L35" s="47"/>
      <c r="P35" s="52"/>
    </row>
    <row r="36" spans="1:16" s="66" customFormat="1" ht="30.2" customHeight="1" x14ac:dyDescent="0.25">
      <c r="A36" s="49" t="s">
        <v>30</v>
      </c>
      <c r="B36" s="64" t="s">
        <v>31</v>
      </c>
      <c r="C36" s="50">
        <f>C37+C95</f>
        <v>6261928482</v>
      </c>
      <c r="D36" s="50">
        <f t="shared" ref="D36:F36" si="0">D37+D95</f>
        <v>84896870</v>
      </c>
      <c r="E36" s="50">
        <f t="shared" si="0"/>
        <v>-899700000</v>
      </c>
      <c r="F36" s="50">
        <f t="shared" si="0"/>
        <v>5447125352</v>
      </c>
      <c r="G36" s="51"/>
      <c r="H36" s="65"/>
      <c r="I36" s="65"/>
      <c r="J36" s="65"/>
      <c r="K36" s="65"/>
      <c r="L36" s="65"/>
      <c r="P36" s="67"/>
    </row>
    <row r="37" spans="1:16" s="66" customFormat="1" ht="30.2" customHeight="1" x14ac:dyDescent="0.25">
      <c r="A37" s="68" t="s">
        <v>32</v>
      </c>
      <c r="B37" s="69" t="s">
        <v>33</v>
      </c>
      <c r="C37" s="70">
        <f>C38+C61+C78+C87+C91</f>
        <v>6251928482</v>
      </c>
      <c r="D37" s="70">
        <f t="shared" ref="D37:F37" si="1">D38+D61+D78+D87+D91</f>
        <v>84896870</v>
      </c>
      <c r="E37" s="70">
        <f t="shared" si="1"/>
        <v>-896700000</v>
      </c>
      <c r="F37" s="70">
        <f t="shared" si="1"/>
        <v>5440125352</v>
      </c>
      <c r="G37" s="71"/>
      <c r="H37" s="65"/>
      <c r="I37" s="65"/>
      <c r="J37" s="65"/>
      <c r="K37" s="65"/>
      <c r="L37" s="65"/>
      <c r="P37" s="72" t="s">
        <v>34</v>
      </c>
    </row>
    <row r="38" spans="1:16" s="66" customFormat="1" ht="35.1" customHeight="1" x14ac:dyDescent="0.25">
      <c r="A38" s="26" t="s">
        <v>10</v>
      </c>
      <c r="B38" s="73" t="s">
        <v>35</v>
      </c>
      <c r="C38" s="74">
        <f>C41+C52</f>
        <v>4109928482</v>
      </c>
      <c r="D38" s="74">
        <f t="shared" ref="D38:F38" si="2">D41+D52</f>
        <v>84896870</v>
      </c>
      <c r="E38" s="74">
        <f t="shared" si="2"/>
        <v>0</v>
      </c>
      <c r="F38" s="74">
        <f t="shared" si="2"/>
        <v>4194825352</v>
      </c>
      <c r="G38" s="75"/>
      <c r="H38" s="65"/>
      <c r="I38" s="65"/>
      <c r="J38" s="65"/>
      <c r="K38" s="65"/>
      <c r="L38" s="65"/>
      <c r="P38" s="67"/>
    </row>
    <row r="39" spans="1:16" s="66" customFormat="1" ht="24.95" customHeight="1" x14ac:dyDescent="0.25">
      <c r="A39" s="76"/>
      <c r="B39" s="77" t="s">
        <v>36</v>
      </c>
      <c r="C39" s="78">
        <v>15</v>
      </c>
      <c r="D39" s="78"/>
      <c r="E39" s="78"/>
      <c r="F39" s="78">
        <f t="shared" ref="F39:F40" si="3">C39+D39+E39</f>
        <v>15</v>
      </c>
      <c r="G39" s="79"/>
      <c r="H39" s="65"/>
      <c r="I39" s="65"/>
      <c r="J39" s="65"/>
      <c r="K39" s="65"/>
      <c r="L39" s="65"/>
      <c r="P39" s="80"/>
    </row>
    <row r="40" spans="1:16" s="66" customFormat="1" ht="32.25" customHeight="1" x14ac:dyDescent="0.25">
      <c r="A40" s="81"/>
      <c r="B40" s="82" t="s">
        <v>37</v>
      </c>
      <c r="C40" s="83">
        <v>2</v>
      </c>
      <c r="D40" s="83"/>
      <c r="E40" s="83"/>
      <c r="F40" s="83">
        <f t="shared" si="3"/>
        <v>2</v>
      </c>
      <c r="G40" s="84"/>
      <c r="H40" s="65"/>
      <c r="I40" s="65"/>
      <c r="J40" s="65"/>
      <c r="K40" s="65"/>
      <c r="L40" s="65"/>
      <c r="P40" s="85"/>
    </row>
    <row r="41" spans="1:16" s="89" customFormat="1" ht="30" customHeight="1" x14ac:dyDescent="0.25">
      <c r="A41" s="30">
        <v>1</v>
      </c>
      <c r="B41" s="53" t="s">
        <v>38</v>
      </c>
      <c r="C41" s="86">
        <f>SUM(C43,C46)</f>
        <v>2665928482</v>
      </c>
      <c r="D41" s="86">
        <f t="shared" ref="D41:F41" si="4">SUM(D43,D46)</f>
        <v>84896870</v>
      </c>
      <c r="E41" s="86">
        <f t="shared" si="4"/>
        <v>0</v>
      </c>
      <c r="F41" s="86">
        <f t="shared" si="4"/>
        <v>2750825352</v>
      </c>
      <c r="G41" s="87" t="s">
        <v>39</v>
      </c>
      <c r="H41" s="88"/>
      <c r="I41" s="88"/>
      <c r="J41" s="88"/>
      <c r="K41" s="88"/>
      <c r="L41" s="88"/>
      <c r="P41" s="67"/>
    </row>
    <row r="42" spans="1:16" s="66" customFormat="1" ht="20.100000000000001" customHeight="1" x14ac:dyDescent="0.25">
      <c r="A42" s="90"/>
      <c r="B42" s="91" t="s">
        <v>40</v>
      </c>
      <c r="C42" s="92"/>
      <c r="D42" s="92"/>
      <c r="E42" s="92"/>
      <c r="F42" s="92"/>
      <c r="G42" s="93"/>
      <c r="H42" s="65"/>
      <c r="I42" s="65"/>
      <c r="J42" s="65"/>
      <c r="K42" s="65"/>
      <c r="L42" s="65"/>
      <c r="P42" s="80"/>
    </row>
    <row r="43" spans="1:16" s="89" customFormat="1" ht="24.95" customHeight="1" x14ac:dyDescent="0.25">
      <c r="A43" s="94" t="s">
        <v>41</v>
      </c>
      <c r="B43" s="58" t="s">
        <v>42</v>
      </c>
      <c r="C43" s="95">
        <f>SUM(C44:C45)</f>
        <v>1973156130</v>
      </c>
      <c r="D43" s="95">
        <f t="shared" ref="D43:F43" si="5">SUM(D44:D45)</f>
        <v>84896870</v>
      </c>
      <c r="E43" s="95">
        <f t="shared" si="5"/>
        <v>0</v>
      </c>
      <c r="F43" s="95">
        <f t="shared" si="5"/>
        <v>2058053000</v>
      </c>
      <c r="G43" s="96"/>
      <c r="H43" s="88"/>
      <c r="I43" s="88"/>
      <c r="J43" s="88"/>
      <c r="K43" s="88"/>
      <c r="L43" s="88"/>
      <c r="P43" s="97" t="s">
        <v>43</v>
      </c>
    </row>
    <row r="44" spans="1:16" s="66" customFormat="1" ht="153.75" customHeight="1" x14ac:dyDescent="0.25">
      <c r="A44" s="90"/>
      <c r="B44" s="98" t="s">
        <v>44</v>
      </c>
      <c r="C44" s="92">
        <v>1256488305</v>
      </c>
      <c r="D44" s="244">
        <v>53981695</v>
      </c>
      <c r="E44" s="244"/>
      <c r="F44" s="244">
        <f t="shared" ref="F44:F45" si="6">C44+D44+E44</f>
        <v>1310470000</v>
      </c>
      <c r="G44" s="345" t="s">
        <v>202</v>
      </c>
      <c r="H44" s="65"/>
      <c r="I44" s="65"/>
      <c r="J44" s="65"/>
      <c r="K44" s="65"/>
      <c r="L44" s="65"/>
      <c r="P44" s="99"/>
    </row>
    <row r="45" spans="1:16" s="66" customFormat="1" ht="153.75" customHeight="1" x14ac:dyDescent="0.25">
      <c r="A45" s="90"/>
      <c r="B45" s="98" t="s">
        <v>45</v>
      </c>
      <c r="C45" s="92">
        <v>716667825</v>
      </c>
      <c r="D45" s="244">
        <v>30915175</v>
      </c>
      <c r="E45" s="244"/>
      <c r="F45" s="244">
        <f t="shared" si="6"/>
        <v>747583000</v>
      </c>
      <c r="G45" s="346"/>
      <c r="H45" s="65"/>
      <c r="I45" s="65"/>
      <c r="J45" s="65"/>
      <c r="K45" s="65"/>
      <c r="L45" s="65"/>
      <c r="P45" s="99"/>
    </row>
    <row r="46" spans="1:16" s="89" customFormat="1" ht="24.95" customHeight="1" x14ac:dyDescent="0.25">
      <c r="A46" s="94" t="s">
        <v>41</v>
      </c>
      <c r="B46" s="58" t="s">
        <v>46</v>
      </c>
      <c r="C46" s="95">
        <f>SUM(C47:C49)</f>
        <v>692772352</v>
      </c>
      <c r="D46" s="95">
        <f t="shared" ref="D46:F46" si="7">SUM(D47:D49)</f>
        <v>0</v>
      </c>
      <c r="E46" s="95">
        <f t="shared" si="7"/>
        <v>0</v>
      </c>
      <c r="F46" s="95">
        <f t="shared" si="7"/>
        <v>692772352</v>
      </c>
      <c r="G46" s="96"/>
      <c r="H46" s="88"/>
      <c r="I46" s="88"/>
      <c r="J46" s="88"/>
      <c r="K46" s="88"/>
      <c r="L46" s="88"/>
      <c r="P46" s="97" t="s">
        <v>43</v>
      </c>
    </row>
    <row r="47" spans="1:16" s="66" customFormat="1" ht="24.95" customHeight="1" x14ac:dyDescent="0.25">
      <c r="A47" s="90"/>
      <c r="B47" s="98" t="s">
        <v>47</v>
      </c>
      <c r="C47" s="92">
        <v>468498152</v>
      </c>
      <c r="D47" s="92"/>
      <c r="E47" s="92"/>
      <c r="F47" s="92">
        <f t="shared" ref="F47:F49" si="8">C47+D47+E47</f>
        <v>468498152</v>
      </c>
      <c r="G47" s="93"/>
      <c r="H47" s="65"/>
      <c r="I47" s="65"/>
      <c r="J47" s="65"/>
      <c r="K47" s="65"/>
      <c r="L47" s="65"/>
      <c r="P47" s="99"/>
    </row>
    <row r="48" spans="1:16" s="66" customFormat="1" ht="24.95" hidden="1" customHeight="1" x14ac:dyDescent="0.25">
      <c r="A48" s="90"/>
      <c r="B48" s="98" t="s">
        <v>48</v>
      </c>
      <c r="C48" s="92"/>
      <c r="D48" s="92"/>
      <c r="E48" s="92"/>
      <c r="F48" s="92">
        <f t="shared" si="8"/>
        <v>0</v>
      </c>
      <c r="G48" s="93"/>
      <c r="H48" s="65"/>
      <c r="I48" s="65"/>
      <c r="J48" s="65"/>
      <c r="K48" s="65"/>
      <c r="L48" s="65"/>
      <c r="P48" s="99"/>
    </row>
    <row r="49" spans="1:16" s="66" customFormat="1" ht="24.95" customHeight="1" x14ac:dyDescent="0.25">
      <c r="A49" s="90"/>
      <c r="B49" s="98" t="s">
        <v>49</v>
      </c>
      <c r="C49" s="92">
        <v>224274200</v>
      </c>
      <c r="D49" s="92"/>
      <c r="E49" s="92"/>
      <c r="F49" s="92">
        <f t="shared" si="8"/>
        <v>224274200</v>
      </c>
      <c r="G49" s="93"/>
      <c r="H49" s="65"/>
      <c r="I49" s="65"/>
      <c r="J49" s="65"/>
      <c r="K49" s="65"/>
      <c r="L49" s="65"/>
      <c r="P49" s="99"/>
    </row>
    <row r="50" spans="1:16" s="66" customFormat="1" ht="21.95" hidden="1" customHeight="1" x14ac:dyDescent="0.25">
      <c r="A50" s="100"/>
      <c r="B50" s="101" t="s">
        <v>50</v>
      </c>
      <c r="C50" s="102"/>
      <c r="D50" s="102"/>
      <c r="E50" s="102"/>
      <c r="F50" s="102"/>
      <c r="G50" s="103"/>
      <c r="H50" s="65"/>
      <c r="I50" s="65"/>
      <c r="J50" s="65"/>
      <c r="K50" s="65"/>
      <c r="L50" s="65"/>
      <c r="P50" s="104"/>
    </row>
    <row r="51" spans="1:16" s="66" customFormat="1" ht="23.25" hidden="1" customHeight="1" x14ac:dyDescent="0.25">
      <c r="A51" s="105"/>
      <c r="B51" s="106" t="s">
        <v>51</v>
      </c>
      <c r="C51" s="107"/>
      <c r="D51" s="107"/>
      <c r="E51" s="107"/>
      <c r="F51" s="107"/>
      <c r="G51" s="108"/>
      <c r="H51" s="65"/>
      <c r="I51" s="65"/>
      <c r="J51" s="65"/>
      <c r="K51" s="65"/>
      <c r="L51" s="65"/>
      <c r="P51" s="104"/>
    </row>
    <row r="52" spans="1:16" s="66" customFormat="1" ht="30" customHeight="1" x14ac:dyDescent="0.25">
      <c r="A52" s="30">
        <v>2</v>
      </c>
      <c r="B52" s="53" t="s">
        <v>52</v>
      </c>
      <c r="C52" s="86">
        <f>SUM(C54:C56)</f>
        <v>1444000000</v>
      </c>
      <c r="D52" s="86">
        <f t="shared" ref="D52:F52" si="9">SUM(D54:D56)</f>
        <v>0</v>
      </c>
      <c r="E52" s="86">
        <f t="shared" si="9"/>
        <v>0</v>
      </c>
      <c r="F52" s="86">
        <f t="shared" si="9"/>
        <v>1444000000</v>
      </c>
      <c r="G52" s="87"/>
      <c r="H52" s="65"/>
      <c r="I52" s="65"/>
      <c r="J52" s="65"/>
      <c r="K52" s="65"/>
      <c r="L52" s="65"/>
      <c r="P52" s="67"/>
    </row>
    <row r="53" spans="1:16" s="35" customFormat="1" ht="24.95" customHeight="1" x14ac:dyDescent="0.25">
      <c r="A53" s="32"/>
      <c r="B53" s="98" t="s">
        <v>40</v>
      </c>
      <c r="C53" s="109"/>
      <c r="D53" s="109"/>
      <c r="E53" s="109"/>
      <c r="F53" s="109"/>
      <c r="G53" s="110"/>
      <c r="H53" s="63"/>
      <c r="I53" s="63"/>
      <c r="J53" s="63"/>
      <c r="K53" s="63"/>
      <c r="L53" s="63"/>
      <c r="P53" s="80"/>
    </row>
    <row r="54" spans="1:16" s="35" customFormat="1" ht="46.5" customHeight="1" x14ac:dyDescent="0.25">
      <c r="A54" s="32" t="s">
        <v>41</v>
      </c>
      <c r="B54" s="61" t="s">
        <v>53</v>
      </c>
      <c r="C54" s="109">
        <v>161000000</v>
      </c>
      <c r="D54" s="109"/>
      <c r="E54" s="109"/>
      <c r="F54" s="109">
        <f t="shared" ref="F54:F55" si="10">C54+D54+E54</f>
        <v>161000000</v>
      </c>
      <c r="G54" s="110" t="s">
        <v>54</v>
      </c>
      <c r="H54" s="63"/>
      <c r="I54" s="63"/>
      <c r="J54" s="63"/>
      <c r="K54" s="63"/>
      <c r="L54" s="63"/>
      <c r="P54" s="99" t="s">
        <v>55</v>
      </c>
    </row>
    <row r="55" spans="1:16" s="35" customFormat="1" ht="34.5" customHeight="1" x14ac:dyDescent="0.25">
      <c r="A55" s="32" t="s">
        <v>41</v>
      </c>
      <c r="B55" s="61" t="s">
        <v>56</v>
      </c>
      <c r="C55" s="109">
        <v>24000000</v>
      </c>
      <c r="D55" s="109"/>
      <c r="E55" s="109"/>
      <c r="F55" s="109">
        <f t="shared" si="10"/>
        <v>24000000</v>
      </c>
      <c r="G55" s="110" t="s">
        <v>57</v>
      </c>
      <c r="H55" s="63"/>
      <c r="I55" s="63"/>
      <c r="J55" s="63"/>
      <c r="K55" s="63"/>
      <c r="L55" s="63"/>
      <c r="P55" s="99" t="s">
        <v>58</v>
      </c>
    </row>
    <row r="56" spans="1:16" s="35" customFormat="1" ht="40.5" customHeight="1" x14ac:dyDescent="0.25">
      <c r="A56" s="32" t="s">
        <v>13</v>
      </c>
      <c r="B56" s="61" t="s">
        <v>59</v>
      </c>
      <c r="C56" s="109">
        <f>SUM(C57:C60)</f>
        <v>1259000000</v>
      </c>
      <c r="D56" s="109">
        <f t="shared" ref="D56:F56" si="11">SUM(D57:D60)</f>
        <v>0</v>
      </c>
      <c r="E56" s="109">
        <f t="shared" si="11"/>
        <v>0</v>
      </c>
      <c r="F56" s="109">
        <f t="shared" si="11"/>
        <v>1259000000</v>
      </c>
      <c r="G56" s="110" t="s">
        <v>57</v>
      </c>
      <c r="H56" s="63"/>
      <c r="I56" s="63"/>
      <c r="J56" s="63"/>
      <c r="K56" s="63"/>
      <c r="L56" s="63"/>
      <c r="P56" s="99" t="s">
        <v>58</v>
      </c>
    </row>
    <row r="57" spans="1:16" s="35" customFormat="1" ht="84" customHeight="1" x14ac:dyDescent="0.25">
      <c r="A57" s="32"/>
      <c r="B57" s="91" t="s">
        <v>60</v>
      </c>
      <c r="C57" s="109">
        <v>10000000</v>
      </c>
      <c r="D57" s="109"/>
      <c r="E57" s="109"/>
      <c r="F57" s="109">
        <f t="shared" ref="F57:F60" si="12">C57+D57+E57</f>
        <v>10000000</v>
      </c>
      <c r="G57" s="253"/>
      <c r="H57" s="63"/>
      <c r="I57" s="63"/>
      <c r="J57" s="63"/>
      <c r="K57" s="63"/>
      <c r="L57" s="63"/>
      <c r="P57" s="99"/>
    </row>
    <row r="58" spans="1:16" s="35" customFormat="1" ht="24.95" customHeight="1" x14ac:dyDescent="0.25">
      <c r="A58" s="32"/>
      <c r="B58" s="91" t="s">
        <v>61</v>
      </c>
      <c r="C58" s="109">
        <v>103000000</v>
      </c>
      <c r="D58" s="109"/>
      <c r="E58" s="109"/>
      <c r="F58" s="109">
        <f t="shared" si="12"/>
        <v>103000000</v>
      </c>
      <c r="G58" s="110"/>
      <c r="H58" s="63"/>
      <c r="I58" s="63"/>
      <c r="J58" s="63"/>
      <c r="K58" s="63"/>
      <c r="L58" s="63"/>
      <c r="P58" s="99"/>
    </row>
    <row r="59" spans="1:16" s="35" customFormat="1" ht="24.95" customHeight="1" x14ac:dyDescent="0.25">
      <c r="A59" s="32"/>
      <c r="B59" s="91" t="s">
        <v>62</v>
      </c>
      <c r="C59" s="109">
        <v>81000000</v>
      </c>
      <c r="D59" s="109"/>
      <c r="E59" s="109"/>
      <c r="F59" s="109">
        <f t="shared" si="12"/>
        <v>81000000</v>
      </c>
      <c r="G59" s="110"/>
      <c r="H59" s="63"/>
      <c r="I59" s="63"/>
      <c r="J59" s="63"/>
      <c r="K59" s="63"/>
      <c r="L59" s="63"/>
      <c r="P59" s="99"/>
    </row>
    <row r="60" spans="1:16" s="35" customFormat="1" ht="73.5" customHeight="1" x14ac:dyDescent="0.25">
      <c r="A60" s="32"/>
      <c r="B60" s="91" t="s">
        <v>63</v>
      </c>
      <c r="C60" s="109">
        <v>1065000000</v>
      </c>
      <c r="D60" s="109"/>
      <c r="E60" s="109"/>
      <c r="F60" s="109">
        <f t="shared" si="12"/>
        <v>1065000000</v>
      </c>
      <c r="G60" s="253"/>
      <c r="H60" s="63"/>
      <c r="I60" s="63"/>
      <c r="J60" s="63"/>
      <c r="K60" s="63"/>
      <c r="L60" s="63"/>
      <c r="P60" s="99"/>
    </row>
    <row r="61" spans="1:16" s="35" customFormat="1" ht="39.75" customHeight="1" x14ac:dyDescent="0.25">
      <c r="A61" s="26" t="s">
        <v>15</v>
      </c>
      <c r="B61" s="73" t="s">
        <v>64</v>
      </c>
      <c r="C61" s="74">
        <f>C62+C70+C74</f>
        <v>2042000000</v>
      </c>
      <c r="D61" s="74">
        <f t="shared" ref="D61:F61" si="13">D62+D70+D74</f>
        <v>0</v>
      </c>
      <c r="E61" s="74">
        <f t="shared" si="13"/>
        <v>-896700000</v>
      </c>
      <c r="F61" s="74">
        <f t="shared" si="13"/>
        <v>1145300000</v>
      </c>
      <c r="G61" s="75"/>
      <c r="H61" s="63"/>
      <c r="I61" s="63"/>
      <c r="J61" s="63"/>
      <c r="K61" s="63"/>
      <c r="L61" s="63"/>
      <c r="P61" s="67"/>
    </row>
    <row r="62" spans="1:16" s="66" customFormat="1" ht="36" customHeight="1" x14ac:dyDescent="0.25">
      <c r="A62" s="30" t="s">
        <v>65</v>
      </c>
      <c r="B62" s="53" t="s">
        <v>66</v>
      </c>
      <c r="C62" s="54">
        <f>C63+C64</f>
        <v>2042000000</v>
      </c>
      <c r="D62" s="54">
        <f t="shared" ref="D62:F62" si="14">D63+D64</f>
        <v>0</v>
      </c>
      <c r="E62" s="54">
        <f t="shared" si="14"/>
        <v>-896700000</v>
      </c>
      <c r="F62" s="54">
        <f t="shared" si="14"/>
        <v>1145300000</v>
      </c>
      <c r="G62" s="55"/>
      <c r="H62" s="65"/>
      <c r="I62" s="65"/>
      <c r="J62" s="65"/>
      <c r="K62" s="65"/>
      <c r="L62" s="65"/>
      <c r="P62" s="67"/>
    </row>
    <row r="63" spans="1:16" s="89" customFormat="1" ht="24.75" customHeight="1" x14ac:dyDescent="0.25">
      <c r="A63" s="57">
        <v>1</v>
      </c>
      <c r="B63" s="58" t="s">
        <v>38</v>
      </c>
      <c r="C63" s="59"/>
      <c r="D63" s="59"/>
      <c r="E63" s="59"/>
      <c r="F63" s="59"/>
      <c r="G63" s="60"/>
      <c r="H63" s="88"/>
      <c r="I63" s="88"/>
      <c r="J63" s="88"/>
      <c r="K63" s="88"/>
      <c r="L63" s="88"/>
      <c r="P63" s="67"/>
    </row>
    <row r="64" spans="1:16" s="29" customFormat="1" ht="24.95" customHeight="1" x14ac:dyDescent="0.25">
      <c r="A64" s="57">
        <v>2</v>
      </c>
      <c r="B64" s="58" t="s">
        <v>52</v>
      </c>
      <c r="C64" s="59">
        <f>SUM(C65:C69)</f>
        <v>2042000000</v>
      </c>
      <c r="D64" s="59">
        <f t="shared" ref="D64:F64" si="15">SUM(D65:D69)</f>
        <v>0</v>
      </c>
      <c r="E64" s="59">
        <f t="shared" si="15"/>
        <v>-896700000</v>
      </c>
      <c r="F64" s="59">
        <f t="shared" si="15"/>
        <v>1145300000</v>
      </c>
      <c r="G64" s="60" t="s">
        <v>57</v>
      </c>
      <c r="H64" s="56"/>
      <c r="I64" s="56"/>
      <c r="J64" s="56"/>
      <c r="K64" s="56"/>
      <c r="L64" s="56"/>
      <c r="P64" s="67"/>
    </row>
    <row r="65" spans="1:16" s="35" customFormat="1" ht="150" customHeight="1" x14ac:dyDescent="0.25">
      <c r="A65" s="32" t="s">
        <v>41</v>
      </c>
      <c r="B65" s="61" t="s">
        <v>253</v>
      </c>
      <c r="C65" s="109">
        <v>716000000</v>
      </c>
      <c r="D65" s="109"/>
      <c r="E65" s="109">
        <v>-596700000</v>
      </c>
      <c r="F65" s="109">
        <f t="shared" ref="F65:F69" si="16">C65+D65+E65</f>
        <v>119300000</v>
      </c>
      <c r="G65" s="241" t="s">
        <v>255</v>
      </c>
      <c r="H65" s="63"/>
      <c r="I65" s="63"/>
      <c r="J65" s="63"/>
      <c r="K65" s="63"/>
      <c r="L65" s="63"/>
      <c r="P65" s="99"/>
    </row>
    <row r="66" spans="1:16" s="35" customFormat="1" ht="45.75" customHeight="1" x14ac:dyDescent="0.25">
      <c r="A66" s="90" t="s">
        <v>41</v>
      </c>
      <c r="B66" s="61" t="s">
        <v>67</v>
      </c>
      <c r="C66" s="92">
        <v>90000000</v>
      </c>
      <c r="D66" s="92"/>
      <c r="E66" s="92"/>
      <c r="F66" s="92">
        <f t="shared" si="16"/>
        <v>90000000</v>
      </c>
      <c r="G66" s="241"/>
      <c r="H66" s="63"/>
      <c r="I66" s="63"/>
      <c r="J66" s="63"/>
      <c r="K66" s="63"/>
      <c r="L66" s="63"/>
      <c r="P66" s="85"/>
    </row>
    <row r="67" spans="1:16" s="35" customFormat="1" ht="81" customHeight="1" x14ac:dyDescent="0.25">
      <c r="A67" s="90" t="s">
        <v>41</v>
      </c>
      <c r="B67" s="61" t="s">
        <v>68</v>
      </c>
      <c r="C67" s="92">
        <v>1036000000</v>
      </c>
      <c r="D67" s="92"/>
      <c r="E67" s="92">
        <v>-300000000</v>
      </c>
      <c r="F67" s="92">
        <f t="shared" si="16"/>
        <v>736000000</v>
      </c>
      <c r="G67" s="252" t="s">
        <v>214</v>
      </c>
      <c r="H67" s="63"/>
      <c r="I67" s="63"/>
      <c r="J67" s="63"/>
      <c r="K67" s="63"/>
      <c r="L67" s="63"/>
      <c r="P67" s="85"/>
    </row>
    <row r="68" spans="1:16" s="35" customFormat="1" ht="24.95" customHeight="1" x14ac:dyDescent="0.25">
      <c r="A68" s="32" t="s">
        <v>41</v>
      </c>
      <c r="B68" s="39" t="s">
        <v>69</v>
      </c>
      <c r="C68" s="109">
        <v>100000000</v>
      </c>
      <c r="D68" s="109"/>
      <c r="E68" s="109"/>
      <c r="F68" s="109">
        <f t="shared" si="16"/>
        <v>100000000</v>
      </c>
      <c r="G68" s="110"/>
      <c r="H68" s="63"/>
      <c r="I68" s="63"/>
      <c r="J68" s="63"/>
      <c r="K68" s="63"/>
      <c r="L68" s="63"/>
      <c r="P68" s="99"/>
    </row>
    <row r="69" spans="1:16" s="35" customFormat="1" ht="24.95" customHeight="1" x14ac:dyDescent="0.25">
      <c r="A69" s="32" t="s">
        <v>41</v>
      </c>
      <c r="B69" s="39" t="s">
        <v>70</v>
      </c>
      <c r="C69" s="109">
        <v>100000000</v>
      </c>
      <c r="D69" s="109"/>
      <c r="E69" s="109"/>
      <c r="F69" s="109">
        <f t="shared" si="16"/>
        <v>100000000</v>
      </c>
      <c r="G69" s="110"/>
      <c r="H69" s="63"/>
      <c r="I69" s="63"/>
      <c r="J69" s="63"/>
      <c r="K69" s="63"/>
      <c r="L69" s="63"/>
      <c r="P69" s="99"/>
    </row>
    <row r="70" spans="1:16" s="66" customFormat="1" ht="36" hidden="1" customHeight="1" x14ac:dyDescent="0.25">
      <c r="A70" s="30" t="s">
        <v>65</v>
      </c>
      <c r="B70" s="53" t="s">
        <v>71</v>
      </c>
      <c r="C70" s="54">
        <f>C71+C72</f>
        <v>0</v>
      </c>
      <c r="D70" s="54">
        <f t="shared" ref="D70:F70" si="17">D71+D72</f>
        <v>0</v>
      </c>
      <c r="E70" s="54">
        <f t="shared" si="17"/>
        <v>0</v>
      </c>
      <c r="F70" s="54">
        <f t="shared" si="17"/>
        <v>0</v>
      </c>
      <c r="G70" s="111"/>
      <c r="H70" s="65"/>
      <c r="I70" s="65"/>
      <c r="J70" s="65"/>
      <c r="K70" s="65"/>
      <c r="L70" s="65"/>
      <c r="P70" s="67"/>
    </row>
    <row r="71" spans="1:16" s="89" customFormat="1" ht="24.75" hidden="1" customHeight="1" x14ac:dyDescent="0.25">
      <c r="A71" s="57">
        <v>1</v>
      </c>
      <c r="B71" s="58" t="s">
        <v>38</v>
      </c>
      <c r="C71" s="59"/>
      <c r="D71" s="59"/>
      <c r="E71" s="59"/>
      <c r="F71" s="59"/>
      <c r="G71" s="60"/>
      <c r="H71" s="88"/>
      <c r="I71" s="88"/>
      <c r="J71" s="88"/>
      <c r="K71" s="88"/>
      <c r="L71" s="88"/>
      <c r="P71" s="67"/>
    </row>
    <row r="72" spans="1:16" s="29" customFormat="1" ht="24.95" hidden="1" customHeight="1" x14ac:dyDescent="0.25">
      <c r="A72" s="57">
        <v>2</v>
      </c>
      <c r="B72" s="58" t="s">
        <v>52</v>
      </c>
      <c r="C72" s="59">
        <f>C73</f>
        <v>0</v>
      </c>
      <c r="D72" s="59">
        <f t="shared" ref="D72:F72" si="18">D73</f>
        <v>0</v>
      </c>
      <c r="E72" s="59">
        <f t="shared" si="18"/>
        <v>0</v>
      </c>
      <c r="F72" s="59">
        <f t="shared" si="18"/>
        <v>0</v>
      </c>
      <c r="G72" s="60"/>
      <c r="H72" s="56"/>
      <c r="I72" s="56"/>
      <c r="J72" s="56"/>
      <c r="K72" s="56"/>
      <c r="L72" s="56"/>
      <c r="P72" s="67"/>
    </row>
    <row r="73" spans="1:16" s="35" customFormat="1" ht="39.75" hidden="1" customHeight="1" x14ac:dyDescent="0.25">
      <c r="A73" s="36" t="s">
        <v>41</v>
      </c>
      <c r="B73" s="37"/>
      <c r="C73" s="112"/>
      <c r="D73" s="112"/>
      <c r="E73" s="112"/>
      <c r="F73" s="112"/>
      <c r="G73" s="113"/>
      <c r="H73" s="63"/>
      <c r="I73" s="63"/>
      <c r="J73" s="63"/>
      <c r="K73" s="63"/>
      <c r="L73" s="63"/>
      <c r="P73" s="80"/>
    </row>
    <row r="74" spans="1:16" s="66" customFormat="1" ht="36" hidden="1" customHeight="1" x14ac:dyDescent="0.25">
      <c r="A74" s="30" t="s">
        <v>72</v>
      </c>
      <c r="B74" s="53" t="s">
        <v>73</v>
      </c>
      <c r="C74" s="54">
        <f>C75+C76</f>
        <v>0</v>
      </c>
      <c r="D74" s="54">
        <f t="shared" ref="D74:F74" si="19">D75+D76</f>
        <v>0</v>
      </c>
      <c r="E74" s="54">
        <f t="shared" si="19"/>
        <v>0</v>
      </c>
      <c r="F74" s="54">
        <f t="shared" si="19"/>
        <v>0</v>
      </c>
      <c r="G74" s="55"/>
      <c r="H74" s="65"/>
      <c r="I74" s="65"/>
      <c r="J74" s="65"/>
      <c r="K74" s="65"/>
      <c r="L74" s="65"/>
      <c r="P74" s="67"/>
    </row>
    <row r="75" spans="1:16" s="89" customFormat="1" ht="24.75" hidden="1" customHeight="1" x14ac:dyDescent="0.25">
      <c r="A75" s="57">
        <v>1</v>
      </c>
      <c r="B75" s="58" t="s">
        <v>38</v>
      </c>
      <c r="C75" s="95"/>
      <c r="D75" s="95"/>
      <c r="E75" s="95"/>
      <c r="F75" s="95"/>
      <c r="G75" s="96"/>
      <c r="H75" s="88"/>
      <c r="I75" s="88"/>
      <c r="J75" s="88"/>
      <c r="K75" s="88"/>
      <c r="L75" s="88"/>
      <c r="P75" s="67"/>
    </row>
    <row r="76" spans="1:16" s="29" customFormat="1" ht="24.95" hidden="1" customHeight="1" x14ac:dyDescent="0.25">
      <c r="A76" s="57">
        <v>2</v>
      </c>
      <c r="B76" s="58" t="s">
        <v>52</v>
      </c>
      <c r="C76" s="95">
        <f>SUM(C77:C77)</f>
        <v>0</v>
      </c>
      <c r="D76" s="95">
        <f t="shared" ref="D76:F76" si="20">SUM(D77:D77)</f>
        <v>0</v>
      </c>
      <c r="E76" s="95">
        <f t="shared" si="20"/>
        <v>0</v>
      </c>
      <c r="F76" s="95">
        <f t="shared" si="20"/>
        <v>0</v>
      </c>
      <c r="G76" s="96"/>
      <c r="H76" s="56"/>
      <c r="I76" s="56"/>
      <c r="J76" s="56"/>
      <c r="K76" s="56"/>
      <c r="L76" s="56"/>
      <c r="P76" s="67"/>
    </row>
    <row r="77" spans="1:16" s="35" customFormat="1" ht="38.25" hidden="1" customHeight="1" x14ac:dyDescent="0.25">
      <c r="A77" s="32" t="s">
        <v>41</v>
      </c>
      <c r="B77" s="39"/>
      <c r="C77" s="109"/>
      <c r="D77" s="109"/>
      <c r="E77" s="109"/>
      <c r="F77" s="109"/>
      <c r="G77" s="110"/>
      <c r="H77" s="63"/>
      <c r="I77" s="63"/>
      <c r="J77" s="63"/>
      <c r="K77" s="63"/>
      <c r="L77" s="63"/>
      <c r="P77" s="80"/>
    </row>
    <row r="78" spans="1:16" s="35" customFormat="1" ht="39.75" customHeight="1" x14ac:dyDescent="0.25">
      <c r="A78" s="26" t="s">
        <v>29</v>
      </c>
      <c r="B78" s="73" t="s">
        <v>74</v>
      </c>
      <c r="C78" s="74">
        <f>C79+C83</f>
        <v>100000000</v>
      </c>
      <c r="D78" s="74">
        <f t="shared" ref="D78:F78" si="21">D79+D83</f>
        <v>0</v>
      </c>
      <c r="E78" s="74">
        <f t="shared" si="21"/>
        <v>0</v>
      </c>
      <c r="F78" s="74">
        <f t="shared" si="21"/>
        <v>100000000</v>
      </c>
      <c r="G78" s="75"/>
      <c r="H78" s="63"/>
      <c r="I78" s="63"/>
      <c r="J78" s="63"/>
      <c r="K78" s="63"/>
      <c r="L78" s="63"/>
      <c r="P78" s="67"/>
    </row>
    <row r="79" spans="1:16" s="35" customFormat="1" ht="47.25" hidden="1" customHeight="1" x14ac:dyDescent="0.25">
      <c r="A79" s="30" t="s">
        <v>75</v>
      </c>
      <c r="B79" s="53" t="s">
        <v>76</v>
      </c>
      <c r="C79" s="54">
        <f>C80+C81</f>
        <v>0</v>
      </c>
      <c r="D79" s="54">
        <f t="shared" ref="D79:F79" si="22">D80+D81</f>
        <v>0</v>
      </c>
      <c r="E79" s="54">
        <f t="shared" si="22"/>
        <v>0</v>
      </c>
      <c r="F79" s="54">
        <f t="shared" si="22"/>
        <v>0</v>
      </c>
      <c r="G79" s="55"/>
      <c r="H79" s="63"/>
      <c r="I79" s="63"/>
      <c r="J79" s="63"/>
      <c r="K79" s="63"/>
      <c r="L79" s="63"/>
      <c r="P79" s="114"/>
    </row>
    <row r="80" spans="1:16" s="29" customFormat="1" ht="24.95" hidden="1" customHeight="1" x14ac:dyDescent="0.25">
      <c r="A80" s="57">
        <v>1</v>
      </c>
      <c r="B80" s="58" t="s">
        <v>38</v>
      </c>
      <c r="C80" s="115"/>
      <c r="D80" s="115"/>
      <c r="E80" s="115"/>
      <c r="F80" s="115"/>
      <c r="G80" s="116"/>
      <c r="H80" s="56"/>
      <c r="I80" s="56"/>
      <c r="J80" s="56"/>
      <c r="K80" s="56"/>
      <c r="L80" s="56"/>
      <c r="P80" s="67"/>
    </row>
    <row r="81" spans="1:16" s="29" customFormat="1" ht="24.95" hidden="1" customHeight="1" x14ac:dyDescent="0.25">
      <c r="A81" s="57">
        <v>2</v>
      </c>
      <c r="B81" s="58" t="s">
        <v>52</v>
      </c>
      <c r="C81" s="59">
        <f>C82</f>
        <v>0</v>
      </c>
      <c r="D81" s="59">
        <f t="shared" ref="D81:F81" si="23">D82</f>
        <v>0</v>
      </c>
      <c r="E81" s="59">
        <f t="shared" si="23"/>
        <v>0</v>
      </c>
      <c r="F81" s="59">
        <f t="shared" si="23"/>
        <v>0</v>
      </c>
      <c r="G81" s="60"/>
      <c r="H81" s="56"/>
      <c r="I81" s="56"/>
      <c r="J81" s="56"/>
      <c r="K81" s="56"/>
      <c r="L81" s="56"/>
      <c r="P81" s="114" t="s">
        <v>58</v>
      </c>
    </row>
    <row r="82" spans="1:16" s="35" customFormat="1" ht="40.5" hidden="1" customHeight="1" x14ac:dyDescent="0.25">
      <c r="A82" s="36" t="s">
        <v>41</v>
      </c>
      <c r="B82" s="117"/>
      <c r="C82" s="118"/>
      <c r="D82" s="118"/>
      <c r="E82" s="118"/>
      <c r="F82" s="118"/>
      <c r="G82" s="119"/>
      <c r="H82" s="63"/>
      <c r="I82" s="63"/>
      <c r="J82" s="63"/>
      <c r="K82" s="63"/>
      <c r="L82" s="63"/>
      <c r="P82" s="99"/>
    </row>
    <row r="83" spans="1:16" s="35" customFormat="1" ht="46.5" customHeight="1" x14ac:dyDescent="0.25">
      <c r="A83" s="30" t="s">
        <v>75</v>
      </c>
      <c r="B83" s="53" t="s">
        <v>77</v>
      </c>
      <c r="C83" s="54">
        <f>C85</f>
        <v>100000000</v>
      </c>
      <c r="D83" s="54">
        <f t="shared" ref="D83:F83" si="24">D85</f>
        <v>0</v>
      </c>
      <c r="E83" s="54">
        <f t="shared" si="24"/>
        <v>0</v>
      </c>
      <c r="F83" s="54">
        <f t="shared" si="24"/>
        <v>100000000</v>
      </c>
      <c r="G83" s="55"/>
      <c r="H83" s="63"/>
      <c r="I83" s="63"/>
      <c r="J83" s="63"/>
      <c r="K83" s="63"/>
      <c r="L83" s="63"/>
      <c r="P83" s="114"/>
    </row>
    <row r="84" spans="1:16" s="29" customFormat="1" ht="24.95" customHeight="1" x14ac:dyDescent="0.25">
      <c r="A84" s="57">
        <v>1</v>
      </c>
      <c r="B84" s="58" t="s">
        <v>38</v>
      </c>
      <c r="C84" s="95"/>
      <c r="D84" s="95"/>
      <c r="E84" s="95"/>
      <c r="F84" s="95"/>
      <c r="G84" s="96"/>
      <c r="H84" s="56"/>
      <c r="I84" s="56"/>
      <c r="J84" s="56"/>
      <c r="K84" s="56"/>
      <c r="L84" s="56"/>
      <c r="P84" s="67"/>
    </row>
    <row r="85" spans="1:16" s="29" customFormat="1" ht="24.95" customHeight="1" x14ac:dyDescent="0.25">
      <c r="A85" s="57">
        <v>2</v>
      </c>
      <c r="B85" s="58" t="s">
        <v>52</v>
      </c>
      <c r="C85" s="95">
        <f>C86</f>
        <v>100000000</v>
      </c>
      <c r="D85" s="95">
        <f t="shared" ref="D85:F85" si="25">D86</f>
        <v>0</v>
      </c>
      <c r="E85" s="95">
        <f t="shared" si="25"/>
        <v>0</v>
      </c>
      <c r="F85" s="95">
        <f t="shared" si="25"/>
        <v>100000000</v>
      </c>
      <c r="G85" s="96" t="s">
        <v>57</v>
      </c>
      <c r="H85" s="56"/>
      <c r="I85" s="56"/>
      <c r="J85" s="56"/>
      <c r="K85" s="56"/>
      <c r="L85" s="56"/>
      <c r="P85" s="67" t="s">
        <v>58</v>
      </c>
    </row>
    <row r="86" spans="1:16" s="35" customFormat="1" ht="40.5" customHeight="1" x14ac:dyDescent="0.25">
      <c r="A86" s="36" t="s">
        <v>41</v>
      </c>
      <c r="B86" s="117" t="s">
        <v>78</v>
      </c>
      <c r="C86" s="118">
        <v>100000000</v>
      </c>
      <c r="D86" s="118"/>
      <c r="E86" s="118"/>
      <c r="F86" s="118">
        <f t="shared" ref="F86" si="26">C86+D86+E86</f>
        <v>100000000</v>
      </c>
      <c r="G86" s="119"/>
      <c r="H86" s="63"/>
      <c r="I86" s="63"/>
      <c r="J86" s="63"/>
      <c r="K86" s="63"/>
      <c r="L86" s="63"/>
      <c r="P86" s="99"/>
    </row>
    <row r="87" spans="1:16" s="35" customFormat="1" ht="29.25" hidden="1" customHeight="1" x14ac:dyDescent="0.25">
      <c r="A87" s="120" t="s">
        <v>79</v>
      </c>
      <c r="B87" s="121" t="s">
        <v>80</v>
      </c>
      <c r="C87" s="122">
        <f>C88+C89</f>
        <v>0</v>
      </c>
      <c r="D87" s="122">
        <f t="shared" ref="D87:F87" si="27">D88+D89</f>
        <v>0</v>
      </c>
      <c r="E87" s="122">
        <f t="shared" si="27"/>
        <v>0</v>
      </c>
      <c r="F87" s="122">
        <f t="shared" si="27"/>
        <v>0</v>
      </c>
      <c r="G87" s="123"/>
      <c r="H87" s="63"/>
      <c r="I87" s="63"/>
      <c r="J87" s="63"/>
      <c r="K87" s="63"/>
      <c r="L87" s="63"/>
      <c r="P87" s="67"/>
    </row>
    <row r="88" spans="1:16" s="29" customFormat="1" ht="19.5" hidden="1" customHeight="1" x14ac:dyDescent="0.25">
      <c r="A88" s="57">
        <v>1</v>
      </c>
      <c r="B88" s="58" t="s">
        <v>38</v>
      </c>
      <c r="C88" s="124"/>
      <c r="D88" s="124"/>
      <c r="E88" s="124"/>
      <c r="F88" s="124"/>
      <c r="G88" s="125"/>
      <c r="H88" s="56"/>
      <c r="I88" s="56"/>
      <c r="J88" s="56"/>
      <c r="K88" s="56"/>
      <c r="L88" s="56"/>
      <c r="P88" s="126"/>
    </row>
    <row r="89" spans="1:16" s="29" customFormat="1" ht="19.5" hidden="1" customHeight="1" x14ac:dyDescent="0.25">
      <c r="A89" s="57">
        <v>2</v>
      </c>
      <c r="B89" s="58" t="s">
        <v>52</v>
      </c>
      <c r="C89" s="95">
        <f>SUM(C90:C90)</f>
        <v>0</v>
      </c>
      <c r="D89" s="95">
        <f t="shared" ref="D89:F89" si="28">SUM(D90:D90)</f>
        <v>0</v>
      </c>
      <c r="E89" s="95">
        <f t="shared" si="28"/>
        <v>0</v>
      </c>
      <c r="F89" s="95">
        <f t="shared" si="28"/>
        <v>0</v>
      </c>
      <c r="G89" s="96"/>
      <c r="H89" s="56"/>
      <c r="I89" s="56"/>
      <c r="J89" s="56"/>
      <c r="K89" s="56"/>
      <c r="L89" s="56"/>
      <c r="P89" s="99"/>
    </row>
    <row r="90" spans="1:16" s="35" customFormat="1" ht="25.5" hidden="1" customHeight="1" x14ac:dyDescent="0.25">
      <c r="A90" s="81" t="s">
        <v>81</v>
      </c>
      <c r="B90" s="117"/>
      <c r="C90" s="83"/>
      <c r="D90" s="83"/>
      <c r="E90" s="83"/>
      <c r="F90" s="83"/>
      <c r="G90" s="84"/>
      <c r="H90" s="63"/>
      <c r="I90" s="63"/>
      <c r="J90" s="63"/>
      <c r="K90" s="63"/>
      <c r="L90" s="63"/>
      <c r="P90" s="85"/>
    </row>
    <row r="91" spans="1:16" s="35" customFormat="1" ht="29.25" hidden="1" customHeight="1" x14ac:dyDescent="0.25">
      <c r="A91" s="120" t="s">
        <v>82</v>
      </c>
      <c r="B91" s="121" t="s">
        <v>83</v>
      </c>
      <c r="C91" s="122">
        <f>C92+C93</f>
        <v>0</v>
      </c>
      <c r="D91" s="122">
        <f t="shared" ref="D91:F91" si="29">D92+D93</f>
        <v>0</v>
      </c>
      <c r="E91" s="122">
        <f t="shared" si="29"/>
        <v>0</v>
      </c>
      <c r="F91" s="122">
        <f t="shared" si="29"/>
        <v>0</v>
      </c>
      <c r="G91" s="123"/>
      <c r="H91" s="63"/>
      <c r="I91" s="63"/>
      <c r="J91" s="63"/>
      <c r="K91" s="63"/>
      <c r="L91" s="63"/>
      <c r="P91" s="67"/>
    </row>
    <row r="92" spans="1:16" s="29" customFormat="1" ht="19.5" hidden="1" customHeight="1" x14ac:dyDescent="0.25">
      <c r="A92" s="57">
        <v>1</v>
      </c>
      <c r="B92" s="58" t="s">
        <v>38</v>
      </c>
      <c r="C92" s="124"/>
      <c r="D92" s="124"/>
      <c r="E92" s="124"/>
      <c r="F92" s="124"/>
      <c r="G92" s="125"/>
      <c r="H92" s="56"/>
      <c r="I92" s="56"/>
      <c r="J92" s="56"/>
      <c r="K92" s="56"/>
      <c r="L92" s="56"/>
      <c r="P92" s="126"/>
    </row>
    <row r="93" spans="1:16" s="29" customFormat="1" ht="19.5" hidden="1" customHeight="1" x14ac:dyDescent="0.25">
      <c r="A93" s="57">
        <v>2</v>
      </c>
      <c r="B93" s="58" t="s">
        <v>52</v>
      </c>
      <c r="C93" s="95">
        <f>SUM(C94:C94)</f>
        <v>0</v>
      </c>
      <c r="D93" s="95">
        <f t="shared" ref="D93:F93" si="30">SUM(D94:D94)</f>
        <v>0</v>
      </c>
      <c r="E93" s="95">
        <f t="shared" si="30"/>
        <v>0</v>
      </c>
      <c r="F93" s="95">
        <f t="shared" si="30"/>
        <v>0</v>
      </c>
      <c r="G93" s="96"/>
      <c r="H93" s="56"/>
      <c r="I93" s="56"/>
      <c r="J93" s="56"/>
      <c r="K93" s="56"/>
      <c r="L93" s="56"/>
      <c r="P93" s="99"/>
    </row>
    <row r="94" spans="1:16" s="35" customFormat="1" ht="24.75" hidden="1" customHeight="1" x14ac:dyDescent="0.25">
      <c r="A94" s="81" t="s">
        <v>81</v>
      </c>
      <c r="B94" s="117"/>
      <c r="C94" s="83"/>
      <c r="D94" s="83"/>
      <c r="E94" s="83"/>
      <c r="F94" s="83"/>
      <c r="G94" s="84"/>
      <c r="H94" s="63"/>
      <c r="I94" s="63"/>
      <c r="J94" s="63"/>
      <c r="K94" s="63"/>
      <c r="L94" s="63"/>
      <c r="P94" s="85"/>
    </row>
    <row r="95" spans="1:16" s="66" customFormat="1" ht="30.2" customHeight="1" x14ac:dyDescent="0.25">
      <c r="A95" s="68" t="s">
        <v>84</v>
      </c>
      <c r="B95" s="69" t="s">
        <v>14</v>
      </c>
      <c r="C95" s="70">
        <f>C96+C103</f>
        <v>10000000</v>
      </c>
      <c r="D95" s="70">
        <f t="shared" ref="D95:F95" si="31">D96+D103</f>
        <v>0</v>
      </c>
      <c r="E95" s="70">
        <f t="shared" si="31"/>
        <v>-3000000</v>
      </c>
      <c r="F95" s="70">
        <f t="shared" si="31"/>
        <v>7000000</v>
      </c>
      <c r="G95" s="71"/>
      <c r="H95" s="65"/>
      <c r="I95" s="65"/>
      <c r="J95" s="65"/>
      <c r="K95" s="65"/>
      <c r="L95" s="65"/>
      <c r="P95" s="72" t="s">
        <v>85</v>
      </c>
    </row>
    <row r="96" spans="1:16" s="35" customFormat="1" ht="39.75" customHeight="1" x14ac:dyDescent="0.25">
      <c r="A96" s="120" t="s">
        <v>10</v>
      </c>
      <c r="B96" s="121" t="s">
        <v>35</v>
      </c>
      <c r="C96" s="122">
        <f>C97+C98</f>
        <v>10000000</v>
      </c>
      <c r="D96" s="122">
        <f t="shared" ref="D96:F96" si="32">D97+D98</f>
        <v>0</v>
      </c>
      <c r="E96" s="122">
        <f t="shared" si="32"/>
        <v>-3000000</v>
      </c>
      <c r="F96" s="122">
        <f t="shared" si="32"/>
        <v>7000000</v>
      </c>
      <c r="G96" s="123"/>
      <c r="H96" s="63"/>
      <c r="I96" s="63"/>
      <c r="J96" s="63"/>
      <c r="K96" s="63"/>
      <c r="L96" s="63"/>
      <c r="P96" s="80"/>
    </row>
    <row r="97" spans="1:16" s="29" customFormat="1" ht="24.95" customHeight="1" x14ac:dyDescent="0.25">
      <c r="A97" s="57">
        <v>1</v>
      </c>
      <c r="B97" s="58" t="s">
        <v>38</v>
      </c>
      <c r="C97" s="124"/>
      <c r="D97" s="124"/>
      <c r="E97" s="124"/>
      <c r="F97" s="124"/>
      <c r="G97" s="125"/>
      <c r="H97" s="56"/>
      <c r="I97" s="56"/>
      <c r="J97" s="56"/>
      <c r="K97" s="56"/>
      <c r="L97" s="56"/>
      <c r="P97" s="126"/>
    </row>
    <row r="98" spans="1:16" s="29" customFormat="1" ht="24.95" customHeight="1" x14ac:dyDescent="0.25">
      <c r="A98" s="57">
        <v>2</v>
      </c>
      <c r="B98" s="58" t="s">
        <v>52</v>
      </c>
      <c r="C98" s="95">
        <f>C100</f>
        <v>10000000</v>
      </c>
      <c r="D98" s="95">
        <f t="shared" ref="D98:F98" si="33">D100</f>
        <v>0</v>
      </c>
      <c r="E98" s="95">
        <f t="shared" si="33"/>
        <v>-3000000</v>
      </c>
      <c r="F98" s="95">
        <f t="shared" si="33"/>
        <v>7000000</v>
      </c>
      <c r="G98" s="96" t="s">
        <v>57</v>
      </c>
      <c r="H98" s="56"/>
      <c r="I98" s="56"/>
      <c r="J98" s="56"/>
      <c r="K98" s="56"/>
      <c r="L98" s="56"/>
      <c r="P98" s="99" t="s">
        <v>58</v>
      </c>
    </row>
    <row r="99" spans="1:16" s="29" customFormat="1" ht="24.95" customHeight="1" x14ac:dyDescent="0.25">
      <c r="A99" s="57"/>
      <c r="B99" s="58" t="s">
        <v>86</v>
      </c>
      <c r="C99" s="95">
        <f>C100</f>
        <v>10000000</v>
      </c>
      <c r="D99" s="95">
        <f t="shared" ref="D99:F99" si="34">D100</f>
        <v>0</v>
      </c>
      <c r="E99" s="95">
        <f t="shared" si="34"/>
        <v>-3000000</v>
      </c>
      <c r="F99" s="95">
        <f t="shared" si="34"/>
        <v>7000000</v>
      </c>
      <c r="G99" s="96"/>
      <c r="H99" s="56"/>
      <c r="I99" s="56"/>
      <c r="J99" s="56"/>
      <c r="K99" s="56"/>
      <c r="L99" s="56"/>
      <c r="P99" s="85"/>
    </row>
    <row r="100" spans="1:16" s="35" customFormat="1" ht="113.25" customHeight="1" x14ac:dyDescent="0.25">
      <c r="A100" s="90"/>
      <c r="B100" s="61" t="s">
        <v>87</v>
      </c>
      <c r="C100" s="92">
        <f>SUM(C101:C102)</f>
        <v>10000000</v>
      </c>
      <c r="D100" s="92">
        <f t="shared" ref="D100:F100" si="35">SUM(D101:D102)</f>
        <v>0</v>
      </c>
      <c r="E100" s="92">
        <f t="shared" si="35"/>
        <v>-3000000</v>
      </c>
      <c r="F100" s="92">
        <f t="shared" si="35"/>
        <v>7000000</v>
      </c>
      <c r="G100" s="62"/>
      <c r="H100" s="63"/>
      <c r="I100" s="63"/>
      <c r="J100" s="63"/>
      <c r="K100" s="63"/>
      <c r="L100" s="63"/>
      <c r="P100" s="85"/>
    </row>
    <row r="101" spans="1:16" s="35" customFormat="1" ht="89.25" customHeight="1" x14ac:dyDescent="0.25">
      <c r="A101" s="127" t="s">
        <v>13</v>
      </c>
      <c r="B101" s="128" t="s">
        <v>88</v>
      </c>
      <c r="C101" s="83">
        <v>10000000</v>
      </c>
      <c r="D101" s="83"/>
      <c r="E101" s="83">
        <v>-3000000</v>
      </c>
      <c r="F101" s="83">
        <f t="shared" ref="F101" si="36">C101+D101+E101</f>
        <v>7000000</v>
      </c>
      <c r="G101" s="251" t="s">
        <v>89</v>
      </c>
      <c r="H101" s="63"/>
      <c r="I101" s="63"/>
      <c r="J101" s="63"/>
      <c r="K101" s="63"/>
      <c r="L101" s="63"/>
      <c r="P101" s="129" t="s">
        <v>90</v>
      </c>
    </row>
    <row r="102" spans="1:16" s="35" customFormat="1" ht="20.25" hidden="1" customHeight="1" x14ac:dyDescent="0.25">
      <c r="A102" s="130" t="s">
        <v>13</v>
      </c>
      <c r="B102" s="131"/>
      <c r="C102" s="132"/>
      <c r="D102" s="132"/>
      <c r="E102" s="132"/>
      <c r="F102" s="132"/>
      <c r="G102" s="133"/>
      <c r="H102" s="63"/>
      <c r="I102" s="63"/>
      <c r="J102" s="63"/>
      <c r="K102" s="63"/>
      <c r="L102" s="63"/>
      <c r="P102" s="129" t="s">
        <v>90</v>
      </c>
    </row>
    <row r="103" spans="1:16" s="35" customFormat="1" ht="40.5" hidden="1" customHeight="1" x14ac:dyDescent="0.25">
      <c r="A103" s="120" t="s">
        <v>15</v>
      </c>
      <c r="B103" s="121" t="s">
        <v>91</v>
      </c>
      <c r="C103" s="122">
        <f>C104+C105</f>
        <v>0</v>
      </c>
      <c r="D103" s="122">
        <f t="shared" ref="D103:F103" si="37">D104+D105</f>
        <v>0</v>
      </c>
      <c r="E103" s="122">
        <f t="shared" si="37"/>
        <v>0</v>
      </c>
      <c r="F103" s="122">
        <f t="shared" si="37"/>
        <v>0</v>
      </c>
      <c r="G103" s="123"/>
      <c r="H103" s="63"/>
      <c r="I103" s="63"/>
      <c r="J103" s="63"/>
      <c r="K103" s="63"/>
      <c r="L103" s="63"/>
      <c r="P103" s="80"/>
    </row>
    <row r="104" spans="1:16" s="29" customFormat="1" ht="24.95" hidden="1" customHeight="1" x14ac:dyDescent="0.25">
      <c r="A104" s="57">
        <v>1</v>
      </c>
      <c r="B104" s="58" t="s">
        <v>38</v>
      </c>
      <c r="C104" s="124"/>
      <c r="D104" s="124"/>
      <c r="E104" s="124"/>
      <c r="F104" s="124"/>
      <c r="G104" s="125"/>
      <c r="H104" s="56"/>
      <c r="I104" s="56"/>
      <c r="J104" s="56"/>
      <c r="K104" s="56"/>
      <c r="L104" s="56"/>
      <c r="P104" s="126"/>
    </row>
    <row r="105" spans="1:16" s="29" customFormat="1" ht="24.95" hidden="1" customHeight="1" x14ac:dyDescent="0.25">
      <c r="A105" s="57">
        <v>2</v>
      </c>
      <c r="B105" s="58" t="s">
        <v>52</v>
      </c>
      <c r="C105" s="95">
        <f>C107</f>
        <v>0</v>
      </c>
      <c r="D105" s="95">
        <f t="shared" ref="D105:F105" si="38">D107</f>
        <v>0</v>
      </c>
      <c r="E105" s="95">
        <f t="shared" si="38"/>
        <v>0</v>
      </c>
      <c r="F105" s="95">
        <f t="shared" si="38"/>
        <v>0</v>
      </c>
      <c r="G105" s="96"/>
      <c r="H105" s="56"/>
      <c r="I105" s="56"/>
      <c r="J105" s="56"/>
      <c r="K105" s="56"/>
      <c r="L105" s="56"/>
      <c r="P105" s="99" t="s">
        <v>58</v>
      </c>
    </row>
    <row r="106" spans="1:16" s="29" customFormat="1" ht="24.95" hidden="1" customHeight="1" x14ac:dyDescent="0.25">
      <c r="A106" s="57" t="s">
        <v>28</v>
      </c>
      <c r="B106" s="58" t="s">
        <v>86</v>
      </c>
      <c r="C106" s="95">
        <f>C107</f>
        <v>0</v>
      </c>
      <c r="D106" s="95">
        <f t="shared" ref="D106:F106" si="39">D107</f>
        <v>0</v>
      </c>
      <c r="E106" s="95">
        <f t="shared" si="39"/>
        <v>0</v>
      </c>
      <c r="F106" s="95">
        <f t="shared" si="39"/>
        <v>0</v>
      </c>
      <c r="G106" s="96"/>
      <c r="H106" s="56"/>
      <c r="I106" s="56"/>
      <c r="J106" s="56"/>
      <c r="K106" s="56"/>
      <c r="L106" s="56"/>
      <c r="P106" s="85"/>
    </row>
    <row r="107" spans="1:16" s="35" customFormat="1" ht="26.25" hidden="1" customHeight="1" x14ac:dyDescent="0.25">
      <c r="A107" s="90"/>
      <c r="B107" s="61" t="s">
        <v>92</v>
      </c>
      <c r="C107" s="92"/>
      <c r="D107" s="92"/>
      <c r="E107" s="92"/>
      <c r="F107" s="92"/>
      <c r="G107" s="93"/>
      <c r="H107" s="63"/>
      <c r="I107" s="63"/>
      <c r="J107" s="63"/>
      <c r="K107" s="63"/>
      <c r="L107" s="63"/>
      <c r="P107" s="85"/>
    </row>
    <row r="108" spans="1:16" s="35" customFormat="1" ht="30.75" hidden="1" customHeight="1" x14ac:dyDescent="0.25">
      <c r="A108" s="127" t="s">
        <v>13</v>
      </c>
      <c r="B108" s="128"/>
      <c r="C108" s="83"/>
      <c r="D108" s="83"/>
      <c r="E108" s="83"/>
      <c r="F108" s="83"/>
      <c r="G108" s="84"/>
      <c r="H108" s="63"/>
      <c r="I108" s="63"/>
      <c r="J108" s="63"/>
      <c r="K108" s="63"/>
      <c r="L108" s="63"/>
      <c r="P108" s="129" t="s">
        <v>90</v>
      </c>
    </row>
    <row r="109" spans="1:16" s="35" customFormat="1" ht="25.5" hidden="1" customHeight="1" x14ac:dyDescent="0.25">
      <c r="A109" s="134" t="s">
        <v>13</v>
      </c>
      <c r="B109" s="135"/>
      <c r="C109" s="136"/>
      <c r="D109" s="136"/>
      <c r="E109" s="136"/>
      <c r="F109" s="136"/>
      <c r="G109" s="137"/>
      <c r="H109" s="63"/>
      <c r="I109" s="63"/>
      <c r="J109" s="63"/>
      <c r="K109" s="63"/>
      <c r="L109" s="63"/>
      <c r="P109" s="129" t="s">
        <v>90</v>
      </c>
    </row>
    <row r="110" spans="1:16" s="35" customFormat="1" ht="25.5" hidden="1" customHeight="1" x14ac:dyDescent="0.25">
      <c r="A110" s="138" t="s">
        <v>13</v>
      </c>
      <c r="B110" s="139"/>
      <c r="C110" s="140"/>
      <c r="D110" s="140"/>
      <c r="E110" s="140"/>
      <c r="F110" s="140"/>
      <c r="G110" s="141"/>
      <c r="H110" s="63"/>
      <c r="I110" s="63"/>
      <c r="J110" s="63"/>
      <c r="K110" s="63"/>
      <c r="L110" s="63"/>
      <c r="P110" s="129" t="s">
        <v>90</v>
      </c>
    </row>
    <row r="111" spans="1:16" s="35" customFormat="1" ht="7.5" hidden="1" customHeight="1" x14ac:dyDescent="0.25">
      <c r="A111" s="142"/>
      <c r="B111" s="143"/>
      <c r="C111" s="144"/>
      <c r="D111" s="144"/>
      <c r="E111" s="144"/>
      <c r="F111" s="144"/>
      <c r="G111" s="145"/>
      <c r="H111" s="63"/>
      <c r="I111" s="63"/>
      <c r="J111" s="63"/>
      <c r="K111" s="63"/>
      <c r="L111" s="63"/>
      <c r="P111" s="146"/>
    </row>
    <row r="112" spans="1:16" s="46" customFormat="1" x14ac:dyDescent="0.2">
      <c r="A112" s="147"/>
      <c r="G112" s="15"/>
      <c r="H112" s="5"/>
      <c r="I112" s="5"/>
      <c r="J112" s="5"/>
      <c r="K112" s="5"/>
      <c r="L112" s="5"/>
      <c r="M112" s="7"/>
      <c r="N112" s="7"/>
      <c r="O112" s="7"/>
      <c r="P112" s="148"/>
    </row>
    <row r="113" spans="2:7" ht="21" customHeight="1" x14ac:dyDescent="0.25">
      <c r="B113" s="256" t="s">
        <v>203</v>
      </c>
      <c r="C113" s="246"/>
      <c r="D113" s="246"/>
      <c r="E113" s="246"/>
      <c r="F113" s="246"/>
    </row>
    <row r="114" spans="2:7" ht="21" customHeight="1" x14ac:dyDescent="0.25">
      <c r="B114" s="256" t="s">
        <v>204</v>
      </c>
      <c r="C114" s="246"/>
      <c r="D114" s="246"/>
      <c r="E114" s="246"/>
      <c r="F114" s="246"/>
    </row>
    <row r="115" spans="2:7" ht="21" customHeight="1" x14ac:dyDescent="0.25">
      <c r="B115" s="256" t="s">
        <v>195</v>
      </c>
      <c r="C115" s="246"/>
      <c r="D115" s="246"/>
      <c r="E115" s="246"/>
      <c r="F115" s="246"/>
    </row>
    <row r="116" spans="2:7" ht="16.5" x14ac:dyDescent="0.25">
      <c r="B116" s="330"/>
      <c r="C116" s="330"/>
      <c r="D116" s="330"/>
      <c r="E116" s="330"/>
      <c r="F116" s="330"/>
      <c r="G116" s="330"/>
    </row>
  </sheetData>
  <mergeCells count="31">
    <mergeCell ref="D16:G16"/>
    <mergeCell ref="D17:G17"/>
    <mergeCell ref="D11:G11"/>
    <mergeCell ref="B4:G4"/>
    <mergeCell ref="B5:G5"/>
    <mergeCell ref="D8:G8"/>
    <mergeCell ref="D9:G9"/>
    <mergeCell ref="D10:G10"/>
    <mergeCell ref="A33:A34"/>
    <mergeCell ref="B33:B34"/>
    <mergeCell ref="C33:G33"/>
    <mergeCell ref="D30:G30"/>
    <mergeCell ref="D12:G12"/>
    <mergeCell ref="D13:G13"/>
    <mergeCell ref="D14:G14"/>
    <mergeCell ref="D15:G15"/>
    <mergeCell ref="D23:G23"/>
    <mergeCell ref="D24:G24"/>
    <mergeCell ref="D21:G21"/>
    <mergeCell ref="D22:G22"/>
    <mergeCell ref="D25:G25"/>
    <mergeCell ref="D26:G26"/>
    <mergeCell ref="D27:G27"/>
    <mergeCell ref="D28:G28"/>
    <mergeCell ref="B116:G116"/>
    <mergeCell ref="P33:P34"/>
    <mergeCell ref="G44:G45"/>
    <mergeCell ref="D18:G18"/>
    <mergeCell ref="D19:G19"/>
    <mergeCell ref="D20:G20"/>
    <mergeCell ref="D29:G29"/>
  </mergeCells>
  <printOptions horizontalCentered="1"/>
  <pageMargins left="0.41" right="0.26" top="0.55118110236220497" bottom="0.55118110236220497" header="0.31496062992126" footer="0.31496062992126"/>
  <pageSetup paperSize="9" scale="60" orientation="portrait" r:id="rId1"/>
  <headerFooter>
    <oddFooter>&amp;C&amp;10&amp;A - trang &amp;P</oddFooter>
  </headerFooter>
  <rowBreaks count="1" manualBreakCount="1">
    <brk id="94" max="16383" man="1"/>
  </rowBreaks>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P116"/>
  <sheetViews>
    <sheetView topLeftCell="A73" zoomScale="85" zoomScaleNormal="85" workbookViewId="0">
      <selection activeCell="G1" sqref="G1"/>
    </sheetView>
  </sheetViews>
  <sheetFormatPr defaultRowHeight="15" x14ac:dyDescent="0.2"/>
  <cols>
    <col min="1" max="1" width="6" style="1" customWidth="1"/>
    <col min="2" max="2" width="58.25" style="8" customWidth="1"/>
    <col min="3" max="3" width="17.5" style="8" customWidth="1"/>
    <col min="4" max="4" width="11" style="8" customWidth="1"/>
    <col min="5" max="5" width="17.25" style="8" customWidth="1"/>
    <col min="6" max="6" width="18.125" style="8" customWidth="1"/>
    <col min="7" max="7" width="19.375" style="15" customWidth="1"/>
    <col min="8" max="12" width="16" style="155" customWidth="1"/>
    <col min="13" max="15" width="9" style="7"/>
    <col min="16" max="16" width="0.5" style="16" hidden="1" customWidth="1"/>
    <col min="17" max="16384" width="9" style="8"/>
  </cols>
  <sheetData>
    <row r="1" spans="1:16" ht="27.75" customHeight="1" x14ac:dyDescent="0.25">
      <c r="B1" s="2" t="s">
        <v>0</v>
      </c>
      <c r="C1" s="3"/>
      <c r="D1" s="3"/>
      <c r="E1" s="3"/>
      <c r="F1" s="3"/>
      <c r="G1" s="4" t="s">
        <v>140</v>
      </c>
      <c r="P1" s="3"/>
    </row>
    <row r="2" spans="1:16" s="13" customFormat="1" ht="27.75" customHeight="1" x14ac:dyDescent="0.25">
      <c r="A2" s="1"/>
      <c r="B2" s="9" t="s">
        <v>1</v>
      </c>
      <c r="C2" s="3"/>
      <c r="D2" s="3"/>
      <c r="E2" s="3"/>
      <c r="F2" s="3"/>
      <c r="G2" s="10"/>
      <c r="H2" s="156"/>
      <c r="I2" s="156"/>
      <c r="J2" s="156"/>
      <c r="K2" s="156"/>
      <c r="L2" s="156"/>
      <c r="P2" s="3"/>
    </row>
    <row r="3" spans="1:16" ht="25.5" customHeight="1" x14ac:dyDescent="0.2">
      <c r="B3" s="14" t="s">
        <v>2</v>
      </c>
    </row>
    <row r="4" spans="1:16" s="17" customFormat="1" ht="48.75" customHeight="1" x14ac:dyDescent="0.3">
      <c r="B4" s="331" t="str">
        <f>'PL3.CCTT-BVTV'!B4:G4</f>
        <v>BIỂU CHI TIẾT
ĐỀ NGHỊ ĐIỀU CHỈNH DỰ TOÁN THU - CHI NGÂN SÁCH NHÀ NƯỚC  NĂM 2025</v>
      </c>
      <c r="C4" s="331"/>
      <c r="D4" s="331"/>
      <c r="E4" s="331"/>
      <c r="F4" s="331"/>
      <c r="G4" s="331"/>
      <c r="H4" s="18"/>
      <c r="I4" s="18"/>
      <c r="J4" s="18"/>
      <c r="K4" s="18"/>
    </row>
    <row r="5" spans="1:16" s="17" customFormat="1" ht="28.5" customHeight="1" x14ac:dyDescent="0.3">
      <c r="B5" s="341" t="s">
        <v>174</v>
      </c>
      <c r="C5" s="341"/>
      <c r="D5" s="341"/>
      <c r="E5" s="341"/>
      <c r="F5" s="341"/>
      <c r="G5" s="341"/>
      <c r="H5" s="18"/>
      <c r="I5" s="18"/>
      <c r="J5" s="18"/>
      <c r="K5" s="18"/>
    </row>
    <row r="6" spans="1:16" s="46" customFormat="1" ht="43.5" customHeight="1" x14ac:dyDescent="0.25">
      <c r="B6" s="342"/>
      <c r="C6" s="342"/>
      <c r="D6" s="342"/>
      <c r="E6" s="342"/>
      <c r="F6" s="342"/>
      <c r="G6" s="342"/>
      <c r="H6" s="229"/>
      <c r="I6" s="229"/>
      <c r="J6" s="229"/>
      <c r="K6" s="229"/>
    </row>
    <row r="7" spans="1:16" s="20" customFormat="1" ht="34.5" customHeight="1" x14ac:dyDescent="0.3">
      <c r="B7" s="22" t="s">
        <v>4</v>
      </c>
      <c r="C7" s="21"/>
      <c r="D7" s="21"/>
      <c r="E7" s="21"/>
      <c r="F7" s="23" t="s">
        <v>5</v>
      </c>
      <c r="G7" s="21"/>
    </row>
    <row r="8" spans="1:16" s="25" customFormat="1" ht="33.75" customHeight="1" x14ac:dyDescent="0.25">
      <c r="A8" s="24" t="s">
        <v>6</v>
      </c>
      <c r="B8" s="24" t="s">
        <v>7</v>
      </c>
      <c r="C8" s="24" t="s">
        <v>8</v>
      </c>
      <c r="D8" s="343" t="s">
        <v>9</v>
      </c>
      <c r="E8" s="343"/>
      <c r="F8" s="343"/>
      <c r="G8" s="343"/>
    </row>
    <row r="9" spans="1:16" s="29" customFormat="1" ht="27.75" customHeight="1" x14ac:dyDescent="0.25">
      <c r="A9" s="26" t="s">
        <v>10</v>
      </c>
      <c r="B9" s="27" t="s">
        <v>11</v>
      </c>
      <c r="C9" s="28">
        <f>C10+C13</f>
        <v>0</v>
      </c>
      <c r="D9" s="336"/>
      <c r="E9" s="336"/>
      <c r="F9" s="336"/>
      <c r="G9" s="336"/>
    </row>
    <row r="10" spans="1:16" s="35" customFormat="1" ht="24.95" hidden="1" customHeight="1" x14ac:dyDescent="0.25">
      <c r="A10" s="76">
        <v>1</v>
      </c>
      <c r="B10" s="181" t="s">
        <v>12</v>
      </c>
      <c r="C10" s="182">
        <f>SUM(C11:C12)</f>
        <v>0</v>
      </c>
      <c r="D10" s="337"/>
      <c r="E10" s="337"/>
      <c r="F10" s="337"/>
      <c r="G10" s="337"/>
    </row>
    <row r="11" spans="1:16" s="35" customFormat="1" ht="24.95" hidden="1" customHeight="1" x14ac:dyDescent="0.25">
      <c r="A11" s="32" t="s">
        <v>13</v>
      </c>
      <c r="B11" s="33"/>
      <c r="C11" s="34"/>
      <c r="D11" s="338"/>
      <c r="E11" s="338"/>
      <c r="F11" s="338"/>
      <c r="G11" s="338"/>
    </row>
    <row r="12" spans="1:16" s="35" customFormat="1" ht="24.95" hidden="1" customHeight="1" x14ac:dyDescent="0.25">
      <c r="A12" s="36" t="s">
        <v>13</v>
      </c>
      <c r="B12" s="37"/>
      <c r="C12" s="38"/>
      <c r="D12" s="339"/>
      <c r="E12" s="339"/>
      <c r="F12" s="339"/>
      <c r="G12" s="339"/>
    </row>
    <row r="13" spans="1:16" s="35" customFormat="1" ht="24.95" hidden="1" customHeight="1" x14ac:dyDescent="0.25">
      <c r="A13" s="76">
        <v>2</v>
      </c>
      <c r="B13" s="181" t="s">
        <v>14</v>
      </c>
      <c r="C13" s="182">
        <f>SUM(C14:C15)</f>
        <v>0</v>
      </c>
      <c r="D13" s="337"/>
      <c r="E13" s="337"/>
      <c r="F13" s="337"/>
      <c r="G13" s="337"/>
    </row>
    <row r="14" spans="1:16" s="35" customFormat="1" ht="24.95" hidden="1" customHeight="1" x14ac:dyDescent="0.25">
      <c r="A14" s="32" t="s">
        <v>13</v>
      </c>
      <c r="B14" s="39"/>
      <c r="C14" s="34"/>
      <c r="D14" s="338"/>
      <c r="E14" s="338"/>
      <c r="F14" s="338"/>
      <c r="G14" s="338"/>
    </row>
    <row r="15" spans="1:16" s="35" customFormat="1" ht="24.95" hidden="1" customHeight="1" x14ac:dyDescent="0.25">
      <c r="A15" s="36" t="s">
        <v>13</v>
      </c>
      <c r="B15" s="37"/>
      <c r="C15" s="38"/>
      <c r="D15" s="339"/>
      <c r="E15" s="339"/>
      <c r="F15" s="339"/>
      <c r="G15" s="339"/>
    </row>
    <row r="16" spans="1:16" s="29" customFormat="1" ht="27.75" customHeight="1" x14ac:dyDescent="0.25">
      <c r="A16" s="26" t="s">
        <v>15</v>
      </c>
      <c r="B16" s="27" t="s">
        <v>93</v>
      </c>
      <c r="C16" s="28">
        <f>C17+C20</f>
        <v>1579182000</v>
      </c>
      <c r="D16" s="336"/>
      <c r="E16" s="336"/>
      <c r="F16" s="336"/>
      <c r="G16" s="336"/>
    </row>
    <row r="17" spans="1:7" s="35" customFormat="1" ht="24.95" customHeight="1" x14ac:dyDescent="0.25">
      <c r="A17" s="76">
        <v>1</v>
      </c>
      <c r="B17" s="181" t="s">
        <v>12</v>
      </c>
      <c r="C17" s="182">
        <f>SUM(C18:C19)</f>
        <v>1579182000</v>
      </c>
      <c r="D17" s="337"/>
      <c r="E17" s="337"/>
      <c r="F17" s="337"/>
      <c r="G17" s="337"/>
    </row>
    <row r="18" spans="1:7" s="35" customFormat="1" ht="51.75" customHeight="1" x14ac:dyDescent="0.25">
      <c r="A18" s="32" t="s">
        <v>13</v>
      </c>
      <c r="B18" s="254" t="s">
        <v>76</v>
      </c>
      <c r="C18" s="34">
        <f>-E74</f>
        <v>1579182000</v>
      </c>
      <c r="D18" s="348" t="s">
        <v>190</v>
      </c>
      <c r="E18" s="348"/>
      <c r="F18" s="348"/>
      <c r="G18" s="348"/>
    </row>
    <row r="19" spans="1:7" s="35" customFormat="1" ht="24.95" hidden="1" customHeight="1" x14ac:dyDescent="0.25">
      <c r="A19" s="36" t="s">
        <v>13</v>
      </c>
      <c r="B19" s="37"/>
      <c r="C19" s="38"/>
      <c r="D19" s="339"/>
      <c r="E19" s="339"/>
      <c r="F19" s="339"/>
      <c r="G19" s="339"/>
    </row>
    <row r="20" spans="1:7" s="35" customFormat="1" ht="24.95" customHeight="1" x14ac:dyDescent="0.25">
      <c r="A20" s="152">
        <v>2</v>
      </c>
      <c r="B20" s="228" t="s">
        <v>14</v>
      </c>
      <c r="C20" s="154">
        <f>SUM(C21:C22)</f>
        <v>0</v>
      </c>
      <c r="D20" s="334"/>
      <c r="E20" s="334"/>
      <c r="F20" s="334"/>
      <c r="G20" s="334"/>
    </row>
    <row r="21" spans="1:7" s="35" customFormat="1" ht="24.95" hidden="1" customHeight="1" x14ac:dyDescent="0.25">
      <c r="A21" s="149" t="s">
        <v>13</v>
      </c>
      <c r="B21" s="184"/>
      <c r="C21" s="151"/>
      <c r="D21" s="335"/>
      <c r="E21" s="335"/>
      <c r="F21" s="335"/>
      <c r="G21" s="335"/>
    </row>
    <row r="22" spans="1:7" s="35" customFormat="1" ht="24.95" hidden="1" customHeight="1" x14ac:dyDescent="0.25">
      <c r="A22" s="149" t="s">
        <v>13</v>
      </c>
      <c r="B22" s="184"/>
      <c r="C22" s="151"/>
      <c r="D22" s="335"/>
      <c r="E22" s="335"/>
      <c r="F22" s="335"/>
      <c r="G22" s="335"/>
    </row>
    <row r="23" spans="1:7" s="29" customFormat="1" ht="35.1" hidden="1" customHeight="1" x14ac:dyDescent="0.25">
      <c r="A23" s="26" t="s">
        <v>29</v>
      </c>
      <c r="B23" s="40" t="s">
        <v>16</v>
      </c>
      <c r="C23" s="28">
        <f>C24+C28</f>
        <v>0</v>
      </c>
      <c r="D23" s="336"/>
      <c r="E23" s="336"/>
      <c r="F23" s="336"/>
      <c r="G23" s="336"/>
    </row>
    <row r="24" spans="1:7" s="35" customFormat="1" ht="24.95" hidden="1" customHeight="1" x14ac:dyDescent="0.25">
      <c r="A24" s="76">
        <v>1</v>
      </c>
      <c r="B24" s="181" t="s">
        <v>12</v>
      </c>
      <c r="C24" s="182">
        <f>SUM(C25:C27)</f>
        <v>0</v>
      </c>
      <c r="D24" s="337"/>
      <c r="E24" s="337"/>
      <c r="F24" s="337"/>
      <c r="G24" s="337"/>
    </row>
    <row r="25" spans="1:7" s="35" customFormat="1" ht="24.95" hidden="1" customHeight="1" x14ac:dyDescent="0.25">
      <c r="A25" s="32" t="s">
        <v>13</v>
      </c>
      <c r="B25" s="176"/>
      <c r="C25" s="34"/>
      <c r="D25" s="338"/>
      <c r="E25" s="338"/>
      <c r="F25" s="338"/>
      <c r="G25" s="338"/>
    </row>
    <row r="26" spans="1:7" s="35" customFormat="1" ht="24.95" hidden="1" customHeight="1" x14ac:dyDescent="0.25">
      <c r="A26" s="32" t="s">
        <v>13</v>
      </c>
      <c r="B26" s="176"/>
      <c r="C26" s="34"/>
      <c r="D26" s="338"/>
      <c r="E26" s="338"/>
      <c r="F26" s="338"/>
      <c r="G26" s="338"/>
    </row>
    <row r="27" spans="1:7" s="35" customFormat="1" ht="24.95" hidden="1" customHeight="1" x14ac:dyDescent="0.25">
      <c r="A27" s="36" t="s">
        <v>13</v>
      </c>
      <c r="B27" s="117"/>
      <c r="C27" s="38"/>
      <c r="D27" s="339"/>
      <c r="E27" s="339"/>
      <c r="F27" s="339"/>
      <c r="G27" s="339"/>
    </row>
    <row r="28" spans="1:7" s="35" customFormat="1" ht="24.95" hidden="1" customHeight="1" x14ac:dyDescent="0.25">
      <c r="A28" s="152">
        <v>2</v>
      </c>
      <c r="B28" s="183" t="s">
        <v>14</v>
      </c>
      <c r="C28" s="154">
        <f>SUM(C29:C30)</f>
        <v>0</v>
      </c>
      <c r="D28" s="334"/>
      <c r="E28" s="334"/>
      <c r="F28" s="334"/>
      <c r="G28" s="334"/>
    </row>
    <row r="29" spans="1:7" s="35" customFormat="1" ht="24.95" hidden="1" customHeight="1" x14ac:dyDescent="0.25">
      <c r="A29" s="152" t="s">
        <v>13</v>
      </c>
      <c r="B29" s="153"/>
      <c r="C29" s="154"/>
      <c r="D29" s="334"/>
      <c r="E29" s="334"/>
      <c r="F29" s="334"/>
      <c r="G29" s="334"/>
    </row>
    <row r="30" spans="1:7" s="35" customFormat="1" ht="24.95" hidden="1" customHeight="1" x14ac:dyDescent="0.25">
      <c r="A30" s="149" t="s">
        <v>13</v>
      </c>
      <c r="B30" s="150"/>
      <c r="C30" s="151"/>
      <c r="D30" s="335"/>
      <c r="E30" s="335"/>
      <c r="F30" s="335"/>
      <c r="G30" s="335"/>
    </row>
    <row r="31" spans="1:7" s="29" customFormat="1" ht="24.95" customHeight="1" x14ac:dyDescent="0.25">
      <c r="A31" s="44"/>
      <c r="B31" s="44"/>
      <c r="C31" s="44"/>
      <c r="D31" s="44"/>
      <c r="E31" s="44"/>
      <c r="F31" s="44"/>
      <c r="G31" s="44"/>
    </row>
    <row r="32" spans="1:7" s="20" customFormat="1" ht="34.5" customHeight="1" x14ac:dyDescent="0.3">
      <c r="B32" s="20" t="s">
        <v>17</v>
      </c>
      <c r="C32" s="21"/>
      <c r="D32" s="21"/>
      <c r="E32" s="21"/>
      <c r="F32" s="23"/>
      <c r="G32" s="45" t="s">
        <v>5</v>
      </c>
    </row>
    <row r="33" spans="1:16" s="46" customFormat="1" ht="52.5" customHeight="1" x14ac:dyDescent="0.2">
      <c r="A33" s="332" t="s">
        <v>6</v>
      </c>
      <c r="B33" s="333" t="s">
        <v>18</v>
      </c>
      <c r="C33" s="332" t="s">
        <v>175</v>
      </c>
      <c r="D33" s="332"/>
      <c r="E33" s="332"/>
      <c r="F33" s="332"/>
      <c r="G33" s="332"/>
      <c r="H33" s="155"/>
      <c r="I33" s="155"/>
      <c r="J33" s="155"/>
      <c r="K33" s="155"/>
      <c r="L33" s="155"/>
      <c r="P33" s="332" t="s">
        <v>20</v>
      </c>
    </row>
    <row r="34" spans="1:16" s="48" customFormat="1" ht="86.25" customHeight="1" x14ac:dyDescent="0.25">
      <c r="A34" s="332"/>
      <c r="B34" s="333"/>
      <c r="C34" s="42" t="s">
        <v>21</v>
      </c>
      <c r="D34" s="42" t="s">
        <v>22</v>
      </c>
      <c r="E34" s="42" t="s">
        <v>23</v>
      </c>
      <c r="F34" s="42" t="s">
        <v>24</v>
      </c>
      <c r="G34" s="42" t="s">
        <v>25</v>
      </c>
      <c r="H34" s="157"/>
      <c r="I34" s="157"/>
      <c r="J34" s="157"/>
      <c r="K34" s="157"/>
      <c r="L34" s="157"/>
      <c r="P34" s="332"/>
    </row>
    <row r="35" spans="1:16" s="48" customFormat="1" ht="30.2" customHeight="1" x14ac:dyDescent="0.25">
      <c r="A35" s="49" t="s">
        <v>26</v>
      </c>
      <c r="B35" s="49" t="s">
        <v>27</v>
      </c>
      <c r="C35" s="50"/>
      <c r="D35" s="50"/>
      <c r="E35" s="50"/>
      <c r="F35" s="50"/>
      <c r="G35" s="51"/>
      <c r="H35" s="157"/>
      <c r="I35" s="157"/>
      <c r="J35" s="157"/>
      <c r="K35" s="157"/>
      <c r="L35" s="157"/>
      <c r="P35" s="52"/>
    </row>
    <row r="36" spans="1:16" s="66" customFormat="1" ht="30.2" customHeight="1" x14ac:dyDescent="0.25">
      <c r="A36" s="49" t="s">
        <v>30</v>
      </c>
      <c r="B36" s="64" t="s">
        <v>31</v>
      </c>
      <c r="C36" s="50">
        <f>C37+C94</f>
        <v>15599551199</v>
      </c>
      <c r="D36" s="50">
        <f t="shared" ref="D36:F36" si="0">D37+D94</f>
        <v>0</v>
      </c>
      <c r="E36" s="50">
        <f t="shared" si="0"/>
        <v>-1579182000</v>
      </c>
      <c r="F36" s="50">
        <f t="shared" si="0"/>
        <v>14020369199</v>
      </c>
      <c r="G36" s="51"/>
      <c r="H36" s="160"/>
      <c r="I36" s="160"/>
      <c r="J36" s="160"/>
      <c r="K36" s="160"/>
      <c r="L36" s="160"/>
      <c r="P36" s="67"/>
    </row>
    <row r="37" spans="1:16" s="66" customFormat="1" ht="30.2" customHeight="1" x14ac:dyDescent="0.25">
      <c r="A37" s="68" t="s">
        <v>32</v>
      </c>
      <c r="B37" s="69" t="s">
        <v>161</v>
      </c>
      <c r="C37" s="70">
        <f>C38+C43+C73+C86+C90</f>
        <v>15514551199</v>
      </c>
      <c r="D37" s="70">
        <f t="shared" ref="D37:F37" si="1">D38+D43+D73+D86+D90</f>
        <v>0</v>
      </c>
      <c r="E37" s="70">
        <f t="shared" si="1"/>
        <v>-1579182000</v>
      </c>
      <c r="F37" s="70">
        <f t="shared" si="1"/>
        <v>13935369199</v>
      </c>
      <c r="G37" s="71"/>
      <c r="H37" s="160"/>
      <c r="I37" s="160"/>
      <c r="J37" s="160"/>
      <c r="K37" s="160"/>
      <c r="L37" s="160"/>
      <c r="P37" s="72" t="s">
        <v>34</v>
      </c>
    </row>
    <row r="38" spans="1:16" s="66" customFormat="1" ht="39.950000000000003" hidden="1" customHeight="1" x14ac:dyDescent="0.25">
      <c r="A38" s="26" t="s">
        <v>10</v>
      </c>
      <c r="B38" s="73" t="s">
        <v>143</v>
      </c>
      <c r="C38" s="74">
        <f>C39+C42</f>
        <v>0</v>
      </c>
      <c r="D38" s="74">
        <f t="shared" ref="D38:F38" si="2">D39+D42</f>
        <v>0</v>
      </c>
      <c r="E38" s="74">
        <f t="shared" si="2"/>
        <v>0</v>
      </c>
      <c r="F38" s="74">
        <f t="shared" si="2"/>
        <v>0</v>
      </c>
      <c r="G38" s="75"/>
      <c r="H38" s="160"/>
      <c r="I38" s="160"/>
      <c r="J38" s="160"/>
      <c r="K38" s="160"/>
      <c r="L38" s="160"/>
      <c r="P38" s="67"/>
    </row>
    <row r="39" spans="1:16" s="89" customFormat="1" ht="24.75" hidden="1" customHeight="1" x14ac:dyDescent="0.25">
      <c r="A39" s="30">
        <v>1</v>
      </c>
      <c r="B39" s="53" t="s">
        <v>38</v>
      </c>
      <c r="C39" s="86"/>
      <c r="D39" s="86"/>
      <c r="E39" s="86"/>
      <c r="F39" s="86"/>
      <c r="G39" s="87"/>
      <c r="H39" s="161"/>
      <c r="I39" s="161"/>
      <c r="J39" s="161"/>
      <c r="K39" s="161"/>
      <c r="L39" s="161"/>
      <c r="P39" s="67"/>
    </row>
    <row r="40" spans="1:16" s="66" customFormat="1" ht="21.95" hidden="1" customHeight="1" x14ac:dyDescent="0.25">
      <c r="A40" s="100"/>
      <c r="B40" s="101" t="s">
        <v>50</v>
      </c>
      <c r="C40" s="102"/>
      <c r="D40" s="102"/>
      <c r="E40" s="102"/>
      <c r="F40" s="102"/>
      <c r="G40" s="103"/>
      <c r="H40" s="160"/>
      <c r="I40" s="160"/>
      <c r="J40" s="160"/>
      <c r="K40" s="160"/>
      <c r="L40" s="160"/>
      <c r="P40" s="104"/>
    </row>
    <row r="41" spans="1:16" s="66" customFormat="1" ht="23.25" hidden="1" customHeight="1" x14ac:dyDescent="0.25">
      <c r="A41" s="105"/>
      <c r="B41" s="106" t="s">
        <v>51</v>
      </c>
      <c r="C41" s="107"/>
      <c r="D41" s="107"/>
      <c r="E41" s="107"/>
      <c r="F41" s="107"/>
      <c r="G41" s="108"/>
      <c r="H41" s="160"/>
      <c r="I41" s="160"/>
      <c r="J41" s="160"/>
      <c r="K41" s="160"/>
      <c r="L41" s="160"/>
      <c r="P41" s="104"/>
    </row>
    <row r="42" spans="1:16" s="66" customFormat="1" ht="24.95" hidden="1" customHeight="1" x14ac:dyDescent="0.25">
      <c r="A42" s="30">
        <v>2</v>
      </c>
      <c r="B42" s="53" t="s">
        <v>52</v>
      </c>
      <c r="C42" s="86"/>
      <c r="D42" s="86"/>
      <c r="E42" s="86"/>
      <c r="F42" s="86"/>
      <c r="G42" s="87"/>
      <c r="H42" s="160"/>
      <c r="I42" s="160"/>
      <c r="J42" s="160"/>
      <c r="K42" s="160"/>
      <c r="L42" s="160"/>
      <c r="P42" s="67"/>
    </row>
    <row r="43" spans="1:16" s="35" customFormat="1" ht="39.75" customHeight="1" x14ac:dyDescent="0.25">
      <c r="A43" s="26" t="s">
        <v>10</v>
      </c>
      <c r="B43" s="73" t="s">
        <v>64</v>
      </c>
      <c r="C43" s="74">
        <f>C50+C46+C69</f>
        <v>4759551199</v>
      </c>
      <c r="D43" s="74">
        <f t="shared" ref="D43:F43" si="3">D50+D46+D69</f>
        <v>0</v>
      </c>
      <c r="E43" s="74">
        <f t="shared" si="3"/>
        <v>0</v>
      </c>
      <c r="F43" s="74">
        <f t="shared" si="3"/>
        <v>4759551199</v>
      </c>
      <c r="G43" s="75"/>
      <c r="H43" s="158"/>
      <c r="I43" s="158"/>
      <c r="J43" s="158"/>
      <c r="K43" s="158"/>
      <c r="L43" s="158"/>
      <c r="P43" s="67"/>
    </row>
    <row r="44" spans="1:16" s="66" customFormat="1" ht="24.95" customHeight="1" x14ac:dyDescent="0.25">
      <c r="A44" s="76"/>
      <c r="B44" s="77" t="s">
        <v>106</v>
      </c>
      <c r="C44" s="78">
        <v>10</v>
      </c>
      <c r="D44" s="78"/>
      <c r="E44" s="78"/>
      <c r="F44" s="78">
        <f t="shared" ref="F44:F45" si="4">C44+D44+E44</f>
        <v>10</v>
      </c>
      <c r="G44" s="79"/>
      <c r="H44" s="160"/>
      <c r="I44" s="160"/>
      <c r="J44" s="160"/>
      <c r="K44" s="160"/>
      <c r="L44" s="160"/>
      <c r="P44" s="80"/>
    </row>
    <row r="45" spans="1:16" s="66" customFormat="1" ht="24.95" hidden="1" customHeight="1" x14ac:dyDescent="0.25">
      <c r="A45" s="81"/>
      <c r="B45" s="82" t="s">
        <v>37</v>
      </c>
      <c r="C45" s="83"/>
      <c r="D45" s="83"/>
      <c r="E45" s="83"/>
      <c r="F45" s="83">
        <f t="shared" si="4"/>
        <v>0</v>
      </c>
      <c r="G45" s="84"/>
      <c r="H45" s="160"/>
      <c r="I45" s="160"/>
      <c r="J45" s="160"/>
      <c r="K45" s="160"/>
      <c r="L45" s="160"/>
      <c r="P45" s="85"/>
    </row>
    <row r="46" spans="1:16" s="66" customFormat="1" ht="36" hidden="1" customHeight="1" x14ac:dyDescent="0.25">
      <c r="A46" s="30" t="s">
        <v>65</v>
      </c>
      <c r="B46" s="53" t="s">
        <v>176</v>
      </c>
      <c r="C46" s="54">
        <f>C47+C48</f>
        <v>0</v>
      </c>
      <c r="D46" s="54">
        <f t="shared" ref="D46:F46" si="5">D47+D48</f>
        <v>0</v>
      </c>
      <c r="E46" s="54">
        <f t="shared" si="5"/>
        <v>0</v>
      </c>
      <c r="F46" s="54">
        <f t="shared" si="5"/>
        <v>0</v>
      </c>
      <c r="G46" s="111"/>
      <c r="H46" s="160"/>
      <c r="I46" s="160"/>
      <c r="J46" s="160"/>
      <c r="K46" s="160"/>
      <c r="L46" s="160"/>
      <c r="P46" s="67"/>
    </row>
    <row r="47" spans="1:16" s="89" customFormat="1" ht="24.75" hidden="1" customHeight="1" x14ac:dyDescent="0.25">
      <c r="A47" s="57">
        <v>1</v>
      </c>
      <c r="B47" s="58" t="s">
        <v>38</v>
      </c>
      <c r="C47" s="59"/>
      <c r="D47" s="59"/>
      <c r="E47" s="59"/>
      <c r="F47" s="59"/>
      <c r="G47" s="60"/>
      <c r="H47" s="161"/>
      <c r="I47" s="161"/>
      <c r="J47" s="161"/>
      <c r="K47" s="161"/>
      <c r="L47" s="161"/>
      <c r="P47" s="67"/>
    </row>
    <row r="48" spans="1:16" s="29" customFormat="1" ht="24.95" hidden="1" customHeight="1" x14ac:dyDescent="0.25">
      <c r="A48" s="57">
        <v>2</v>
      </c>
      <c r="B48" s="58" t="s">
        <v>52</v>
      </c>
      <c r="C48" s="59">
        <f>C49</f>
        <v>0</v>
      </c>
      <c r="D48" s="59">
        <f t="shared" ref="D48:F48" si="6">D49</f>
        <v>0</v>
      </c>
      <c r="E48" s="59">
        <f t="shared" si="6"/>
        <v>0</v>
      </c>
      <c r="F48" s="59">
        <f t="shared" si="6"/>
        <v>0</v>
      </c>
      <c r="G48" s="60"/>
      <c r="H48" s="159"/>
      <c r="I48" s="159"/>
      <c r="J48" s="159"/>
      <c r="K48" s="159"/>
      <c r="L48" s="159"/>
      <c r="P48" s="67"/>
    </row>
    <row r="49" spans="1:16" s="35" customFormat="1" ht="39.75" hidden="1" customHeight="1" x14ac:dyDescent="0.25">
      <c r="A49" s="36" t="s">
        <v>41</v>
      </c>
      <c r="B49" s="37"/>
      <c r="C49" s="112"/>
      <c r="D49" s="112"/>
      <c r="E49" s="112"/>
      <c r="F49" s="112"/>
      <c r="G49" s="113"/>
      <c r="H49" s="158"/>
      <c r="I49" s="158"/>
      <c r="J49" s="158"/>
      <c r="K49" s="158"/>
      <c r="L49" s="158"/>
      <c r="P49" s="80"/>
    </row>
    <row r="50" spans="1:16" s="66" customFormat="1" ht="45" customHeight="1" x14ac:dyDescent="0.25">
      <c r="A50" s="30" t="s">
        <v>144</v>
      </c>
      <c r="B50" s="53" t="s">
        <v>71</v>
      </c>
      <c r="C50" s="54">
        <f>C51+C61</f>
        <v>4759551199</v>
      </c>
      <c r="D50" s="54">
        <f t="shared" ref="D50:F50" si="7">D51+D61</f>
        <v>0</v>
      </c>
      <c r="E50" s="54">
        <f t="shared" si="7"/>
        <v>0</v>
      </c>
      <c r="F50" s="54">
        <f t="shared" si="7"/>
        <v>4759551199</v>
      </c>
      <c r="G50" s="55"/>
      <c r="H50" s="160"/>
      <c r="I50" s="160"/>
      <c r="J50" s="160"/>
      <c r="K50" s="160"/>
      <c r="L50" s="160"/>
      <c r="P50" s="67"/>
    </row>
    <row r="51" spans="1:16" s="89" customFormat="1" ht="24.95" customHeight="1" x14ac:dyDescent="0.25">
      <c r="A51" s="57">
        <v>1</v>
      </c>
      <c r="B51" s="58" t="s">
        <v>38</v>
      </c>
      <c r="C51" s="166">
        <f>SUM(C53,C56)</f>
        <v>0</v>
      </c>
      <c r="D51" s="166">
        <f t="shared" ref="D51:F51" si="8">SUM(D53,D56)</f>
        <v>0</v>
      </c>
      <c r="E51" s="166">
        <f t="shared" si="8"/>
        <v>0</v>
      </c>
      <c r="F51" s="166">
        <f t="shared" si="8"/>
        <v>0</v>
      </c>
      <c r="G51" s="60"/>
      <c r="H51" s="161"/>
      <c r="I51" s="161"/>
      <c r="J51" s="161"/>
      <c r="K51" s="161"/>
      <c r="L51" s="161"/>
      <c r="P51" s="67"/>
    </row>
    <row r="52" spans="1:16" s="66" customFormat="1" ht="24.95" hidden="1" customHeight="1" x14ac:dyDescent="0.25">
      <c r="A52" s="90"/>
      <c r="B52" s="91" t="s">
        <v>40</v>
      </c>
      <c r="C52" s="165"/>
      <c r="D52" s="165"/>
      <c r="E52" s="165"/>
      <c r="F52" s="165"/>
      <c r="G52" s="93"/>
      <c r="H52" s="160"/>
      <c r="I52" s="160"/>
      <c r="J52" s="160"/>
      <c r="K52" s="160"/>
      <c r="L52" s="160"/>
      <c r="P52" s="80"/>
    </row>
    <row r="53" spans="1:16" s="89" customFormat="1" ht="24.95" hidden="1" customHeight="1" x14ac:dyDescent="0.25">
      <c r="A53" s="94" t="s">
        <v>41</v>
      </c>
      <c r="B53" s="58" t="s">
        <v>42</v>
      </c>
      <c r="C53" s="95">
        <f>SUM(C54:C55)</f>
        <v>0</v>
      </c>
      <c r="D53" s="95">
        <f t="shared" ref="D53:F53" si="9">SUM(D54:D55)</f>
        <v>0</v>
      </c>
      <c r="E53" s="95">
        <f t="shared" si="9"/>
        <v>0</v>
      </c>
      <c r="F53" s="95">
        <f t="shared" si="9"/>
        <v>0</v>
      </c>
      <c r="G53" s="96"/>
      <c r="H53" s="161"/>
      <c r="I53" s="161"/>
      <c r="J53" s="161"/>
      <c r="K53" s="161"/>
      <c r="L53" s="161"/>
      <c r="P53" s="97" t="s">
        <v>43</v>
      </c>
    </row>
    <row r="54" spans="1:16" s="66" customFormat="1" ht="24.95" hidden="1" customHeight="1" x14ac:dyDescent="0.25">
      <c r="A54" s="90"/>
      <c r="B54" s="98" t="s">
        <v>44</v>
      </c>
      <c r="C54" s="92"/>
      <c r="D54" s="92"/>
      <c r="E54" s="92"/>
      <c r="F54" s="92"/>
      <c r="G54" s="93"/>
      <c r="H54" s="160"/>
      <c r="I54" s="160"/>
      <c r="J54" s="160"/>
      <c r="K54" s="160"/>
      <c r="L54" s="160"/>
      <c r="P54" s="99"/>
    </row>
    <row r="55" spans="1:16" s="66" customFormat="1" ht="24.95" hidden="1" customHeight="1" x14ac:dyDescent="0.25">
      <c r="A55" s="90"/>
      <c r="B55" s="98" t="s">
        <v>45</v>
      </c>
      <c r="C55" s="92"/>
      <c r="D55" s="92"/>
      <c r="E55" s="92"/>
      <c r="F55" s="92"/>
      <c r="G55" s="93"/>
      <c r="H55" s="160"/>
      <c r="I55" s="160"/>
      <c r="J55" s="160"/>
      <c r="K55" s="160"/>
      <c r="L55" s="160"/>
      <c r="P55" s="99"/>
    </row>
    <row r="56" spans="1:16" s="89" customFormat="1" ht="24.95" hidden="1" customHeight="1" x14ac:dyDescent="0.25">
      <c r="A56" s="94" t="s">
        <v>41</v>
      </c>
      <c r="B56" s="58" t="s">
        <v>46</v>
      </c>
      <c r="C56" s="95">
        <f>SUM(C57:C58)</f>
        <v>0</v>
      </c>
      <c r="D56" s="95">
        <f t="shared" ref="D56:F56" si="10">SUM(D57:D58)</f>
        <v>0</v>
      </c>
      <c r="E56" s="95">
        <f t="shared" si="10"/>
        <v>0</v>
      </c>
      <c r="F56" s="95">
        <f t="shared" si="10"/>
        <v>0</v>
      </c>
      <c r="G56" s="96"/>
      <c r="H56" s="161"/>
      <c r="I56" s="161"/>
      <c r="J56" s="161"/>
      <c r="K56" s="161"/>
      <c r="L56" s="161"/>
      <c r="P56" s="97" t="s">
        <v>43</v>
      </c>
    </row>
    <row r="57" spans="1:16" s="66" customFormat="1" ht="21.95" hidden="1" customHeight="1" x14ac:dyDescent="0.25">
      <c r="A57" s="90"/>
      <c r="B57" s="98" t="s">
        <v>47</v>
      </c>
      <c r="C57" s="92"/>
      <c r="D57" s="92"/>
      <c r="E57" s="92"/>
      <c r="F57" s="92"/>
      <c r="G57" s="93"/>
      <c r="H57" s="160"/>
      <c r="I57" s="160"/>
      <c r="J57" s="160"/>
      <c r="K57" s="160"/>
      <c r="L57" s="160"/>
      <c r="P57" s="99"/>
    </row>
    <row r="58" spans="1:16" s="66" customFormat="1" ht="21.95" hidden="1" customHeight="1" x14ac:dyDescent="0.25">
      <c r="A58" s="90"/>
      <c r="B58" s="98" t="s">
        <v>49</v>
      </c>
      <c r="C58" s="92"/>
      <c r="D58" s="92"/>
      <c r="E58" s="92"/>
      <c r="F58" s="92"/>
      <c r="G58" s="93"/>
      <c r="H58" s="160"/>
      <c r="I58" s="160"/>
      <c r="J58" s="160"/>
      <c r="K58" s="160"/>
      <c r="L58" s="160"/>
      <c r="P58" s="99"/>
    </row>
    <row r="59" spans="1:16" s="66" customFormat="1" ht="21.95" hidden="1" customHeight="1" x14ac:dyDescent="0.25">
      <c r="A59" s="100"/>
      <c r="B59" s="101" t="s">
        <v>50</v>
      </c>
      <c r="C59" s="102"/>
      <c r="D59" s="102"/>
      <c r="E59" s="102"/>
      <c r="F59" s="102"/>
      <c r="G59" s="103"/>
      <c r="H59" s="160"/>
      <c r="I59" s="160"/>
      <c r="J59" s="160"/>
      <c r="K59" s="160"/>
      <c r="L59" s="160"/>
      <c r="P59" s="104"/>
    </row>
    <row r="60" spans="1:16" s="66" customFormat="1" ht="36.75" hidden="1" customHeight="1" x14ac:dyDescent="0.25">
      <c r="A60" s="100"/>
      <c r="B60" s="101" t="s">
        <v>51</v>
      </c>
      <c r="C60" s="102"/>
      <c r="D60" s="102"/>
      <c r="E60" s="102"/>
      <c r="F60" s="102"/>
      <c r="G60" s="247"/>
      <c r="H60" s="160"/>
      <c r="I60" s="160"/>
      <c r="J60" s="160"/>
      <c r="K60" s="160"/>
      <c r="L60" s="160"/>
      <c r="P60" s="104"/>
    </row>
    <row r="61" spans="1:16" s="29" customFormat="1" ht="24.95" customHeight="1" x14ac:dyDescent="0.25">
      <c r="A61" s="57">
        <v>2</v>
      </c>
      <c r="B61" s="58" t="s">
        <v>52</v>
      </c>
      <c r="C61" s="59">
        <f>SUM(C62:C63)</f>
        <v>4759551199</v>
      </c>
      <c r="D61" s="59">
        <f t="shared" ref="D61:F61" si="11">SUM(D62:D63)</f>
        <v>0</v>
      </c>
      <c r="E61" s="59">
        <f t="shared" si="11"/>
        <v>0</v>
      </c>
      <c r="F61" s="59">
        <f t="shared" si="11"/>
        <v>4759551199</v>
      </c>
      <c r="G61" s="60"/>
      <c r="H61" s="159"/>
      <c r="I61" s="159"/>
      <c r="J61" s="159"/>
      <c r="K61" s="159"/>
      <c r="L61" s="159"/>
      <c r="P61" s="67"/>
    </row>
    <row r="62" spans="1:16" s="35" customFormat="1" ht="42" hidden="1" customHeight="1" x14ac:dyDescent="0.25">
      <c r="A62" s="32" t="s">
        <v>41</v>
      </c>
      <c r="B62" s="61" t="s">
        <v>145</v>
      </c>
      <c r="C62" s="109"/>
      <c r="D62" s="109"/>
      <c r="E62" s="109"/>
      <c r="F62" s="109"/>
      <c r="G62" s="110" t="s">
        <v>54</v>
      </c>
      <c r="H62" s="158"/>
      <c r="I62" s="158"/>
      <c r="J62" s="158"/>
      <c r="K62" s="158"/>
      <c r="L62" s="158"/>
      <c r="P62" s="99"/>
    </row>
    <row r="63" spans="1:16" s="35" customFormat="1" ht="24.95" customHeight="1" x14ac:dyDescent="0.25">
      <c r="A63" s="32" t="s">
        <v>41</v>
      </c>
      <c r="B63" s="61" t="s">
        <v>147</v>
      </c>
      <c r="C63" s="109">
        <f>SUM(C64:C68)</f>
        <v>4759551199</v>
      </c>
      <c r="D63" s="109">
        <f t="shared" ref="D63:F63" si="12">SUM(D64:D68)</f>
        <v>0</v>
      </c>
      <c r="E63" s="109">
        <f t="shared" si="12"/>
        <v>0</v>
      </c>
      <c r="F63" s="109">
        <f t="shared" si="12"/>
        <v>4759551199</v>
      </c>
      <c r="G63" s="110" t="s">
        <v>57</v>
      </c>
      <c r="H63" s="158"/>
      <c r="I63" s="158"/>
      <c r="J63" s="158"/>
      <c r="K63" s="158"/>
      <c r="L63" s="158"/>
      <c r="P63" s="85"/>
    </row>
    <row r="64" spans="1:16" s="35" customFormat="1" ht="47.25" customHeight="1" x14ac:dyDescent="0.25">
      <c r="A64" s="32"/>
      <c r="B64" s="248" t="s">
        <v>177</v>
      </c>
      <c r="C64" s="109">
        <v>500000000</v>
      </c>
      <c r="D64" s="109"/>
      <c r="E64" s="109"/>
      <c r="F64" s="109">
        <f t="shared" ref="F64:F68" si="13">C64+D64+E64</f>
        <v>500000000</v>
      </c>
      <c r="G64" s="110"/>
      <c r="H64" s="158"/>
      <c r="I64" s="158"/>
      <c r="J64" s="158"/>
      <c r="K64" s="158"/>
      <c r="L64" s="158"/>
      <c r="P64" s="85"/>
    </row>
    <row r="65" spans="1:16" s="35" customFormat="1" ht="37.5" customHeight="1" x14ac:dyDescent="0.25">
      <c r="A65" s="32"/>
      <c r="B65" s="248" t="s">
        <v>178</v>
      </c>
      <c r="C65" s="109">
        <v>1541551199</v>
      </c>
      <c r="D65" s="109"/>
      <c r="E65" s="109"/>
      <c r="F65" s="109">
        <f t="shared" si="13"/>
        <v>1541551199</v>
      </c>
      <c r="G65" s="110"/>
      <c r="H65" s="158"/>
      <c r="I65" s="158"/>
      <c r="J65" s="158"/>
      <c r="K65" s="158"/>
      <c r="L65" s="158"/>
      <c r="P65" s="85"/>
    </row>
    <row r="66" spans="1:16" s="35" customFormat="1" ht="24.95" customHeight="1" x14ac:dyDescent="0.25">
      <c r="A66" s="32"/>
      <c r="B66" s="248" t="s">
        <v>179</v>
      </c>
      <c r="C66" s="109">
        <v>180000000</v>
      </c>
      <c r="D66" s="109"/>
      <c r="E66" s="109"/>
      <c r="F66" s="109">
        <f t="shared" si="13"/>
        <v>180000000</v>
      </c>
      <c r="G66" s="110"/>
      <c r="H66" s="158"/>
      <c r="I66" s="158"/>
      <c r="J66" s="158"/>
      <c r="K66" s="158"/>
      <c r="L66" s="158"/>
      <c r="P66" s="85"/>
    </row>
    <row r="67" spans="1:16" s="35" customFormat="1" ht="24.95" customHeight="1" x14ac:dyDescent="0.25">
      <c r="A67" s="32"/>
      <c r="B67" s="248" t="s">
        <v>180</v>
      </c>
      <c r="C67" s="109">
        <v>108000000</v>
      </c>
      <c r="D67" s="109"/>
      <c r="E67" s="109"/>
      <c r="F67" s="109">
        <f t="shared" si="13"/>
        <v>108000000</v>
      </c>
      <c r="G67" s="110"/>
      <c r="H67" s="158"/>
      <c r="I67" s="158"/>
      <c r="J67" s="158"/>
      <c r="K67" s="158"/>
      <c r="L67" s="158"/>
      <c r="P67" s="85"/>
    </row>
    <row r="68" spans="1:16" s="35" customFormat="1" ht="45" customHeight="1" x14ac:dyDescent="0.25">
      <c r="A68" s="36"/>
      <c r="B68" s="249" t="s">
        <v>181</v>
      </c>
      <c r="C68" s="118">
        <v>2430000000</v>
      </c>
      <c r="D68" s="118"/>
      <c r="E68" s="118"/>
      <c r="F68" s="118">
        <f t="shared" si="13"/>
        <v>2430000000</v>
      </c>
      <c r="G68" s="119"/>
      <c r="H68" s="158"/>
      <c r="I68" s="158"/>
      <c r="J68" s="158"/>
      <c r="K68" s="158"/>
      <c r="L68" s="158"/>
      <c r="P68" s="85"/>
    </row>
    <row r="69" spans="1:16" s="66" customFormat="1" ht="36" hidden="1" customHeight="1" x14ac:dyDescent="0.25">
      <c r="A69" s="30" t="s">
        <v>72</v>
      </c>
      <c r="B69" s="53" t="s">
        <v>73</v>
      </c>
      <c r="C69" s="54">
        <f>C70+C71</f>
        <v>0</v>
      </c>
      <c r="D69" s="54">
        <f t="shared" ref="D69:F69" si="14">D70+D71</f>
        <v>0</v>
      </c>
      <c r="E69" s="54">
        <f t="shared" si="14"/>
        <v>0</v>
      </c>
      <c r="F69" s="54">
        <f t="shared" si="14"/>
        <v>0</v>
      </c>
      <c r="G69" s="55"/>
      <c r="H69" s="160"/>
      <c r="I69" s="160"/>
      <c r="J69" s="160"/>
      <c r="K69" s="160"/>
      <c r="L69" s="160"/>
      <c r="P69" s="67"/>
    </row>
    <row r="70" spans="1:16" s="89" customFormat="1" ht="24.75" hidden="1" customHeight="1" x14ac:dyDescent="0.25">
      <c r="A70" s="57">
        <v>1</v>
      </c>
      <c r="B70" s="58" t="s">
        <v>38</v>
      </c>
      <c r="C70" s="95"/>
      <c r="D70" s="95"/>
      <c r="E70" s="95"/>
      <c r="F70" s="95"/>
      <c r="G70" s="96"/>
      <c r="H70" s="161"/>
      <c r="I70" s="161"/>
      <c r="J70" s="161"/>
      <c r="K70" s="161"/>
      <c r="L70" s="161"/>
      <c r="P70" s="67"/>
    </row>
    <row r="71" spans="1:16" s="29" customFormat="1" ht="24.95" hidden="1" customHeight="1" x14ac:dyDescent="0.25">
      <c r="A71" s="57">
        <v>2</v>
      </c>
      <c r="B71" s="58" t="s">
        <v>52</v>
      </c>
      <c r="C71" s="95">
        <f>SUM(C72:C72)</f>
        <v>0</v>
      </c>
      <c r="D71" s="95">
        <f t="shared" ref="D71:F71" si="15">SUM(D72:D72)</f>
        <v>0</v>
      </c>
      <c r="E71" s="95">
        <f t="shared" si="15"/>
        <v>0</v>
      </c>
      <c r="F71" s="95">
        <f t="shared" si="15"/>
        <v>0</v>
      </c>
      <c r="G71" s="96"/>
      <c r="H71" s="159"/>
      <c r="I71" s="159"/>
      <c r="J71" s="159"/>
      <c r="K71" s="159"/>
      <c r="L71" s="159"/>
      <c r="P71" s="67"/>
    </row>
    <row r="72" spans="1:16" s="35" customFormat="1" ht="38.25" hidden="1" customHeight="1" x14ac:dyDescent="0.25">
      <c r="A72" s="32" t="s">
        <v>41</v>
      </c>
      <c r="B72" s="39"/>
      <c r="C72" s="109"/>
      <c r="D72" s="109"/>
      <c r="E72" s="109"/>
      <c r="F72" s="109"/>
      <c r="G72" s="110"/>
      <c r="H72" s="158"/>
      <c r="I72" s="158"/>
      <c r="J72" s="158"/>
      <c r="K72" s="158"/>
      <c r="L72" s="158"/>
      <c r="P72" s="80"/>
    </row>
    <row r="73" spans="1:16" s="35" customFormat="1" ht="45.75" customHeight="1" x14ac:dyDescent="0.25">
      <c r="A73" s="26" t="s">
        <v>15</v>
      </c>
      <c r="B73" s="73" t="s">
        <v>74</v>
      </c>
      <c r="C73" s="74">
        <f>C74+C82</f>
        <v>10755000000</v>
      </c>
      <c r="D73" s="74">
        <f t="shared" ref="D73:F73" si="16">D74+D82</f>
        <v>0</v>
      </c>
      <c r="E73" s="74">
        <f t="shared" si="16"/>
        <v>-1579182000</v>
      </c>
      <c r="F73" s="74">
        <f t="shared" si="16"/>
        <v>9175818000</v>
      </c>
      <c r="G73" s="75"/>
      <c r="H73" s="158"/>
      <c r="I73" s="158"/>
      <c r="J73" s="158"/>
      <c r="K73" s="158"/>
      <c r="L73" s="158"/>
      <c r="P73" s="67"/>
    </row>
    <row r="74" spans="1:16" s="35" customFormat="1" ht="49.5" customHeight="1" x14ac:dyDescent="0.25">
      <c r="A74" s="30" t="s">
        <v>65</v>
      </c>
      <c r="B74" s="53" t="s">
        <v>76</v>
      </c>
      <c r="C74" s="54">
        <f>C75+C76</f>
        <v>10755000000</v>
      </c>
      <c r="D74" s="54">
        <f t="shared" ref="D74:F74" si="17">D75+D76</f>
        <v>0</v>
      </c>
      <c r="E74" s="54">
        <f t="shared" si="17"/>
        <v>-1579182000</v>
      </c>
      <c r="F74" s="54">
        <f t="shared" si="17"/>
        <v>9175818000</v>
      </c>
      <c r="G74" s="55"/>
      <c r="H74" s="158"/>
      <c r="I74" s="158"/>
      <c r="J74" s="158"/>
      <c r="K74" s="158"/>
      <c r="L74" s="158"/>
      <c r="P74" s="114"/>
    </row>
    <row r="75" spans="1:16" s="29" customFormat="1" ht="30.75" customHeight="1" x14ac:dyDescent="0.25">
      <c r="A75" s="57">
        <v>1</v>
      </c>
      <c r="B75" s="58" t="s">
        <v>38</v>
      </c>
      <c r="C75" s="115"/>
      <c r="D75" s="115"/>
      <c r="E75" s="115"/>
      <c r="F75" s="115"/>
      <c r="G75" s="116"/>
      <c r="H75" s="159"/>
      <c r="I75" s="159"/>
      <c r="J75" s="159"/>
      <c r="K75" s="159"/>
      <c r="L75" s="159"/>
      <c r="P75" s="67"/>
    </row>
    <row r="76" spans="1:16" s="29" customFormat="1" ht="30.75" customHeight="1" x14ac:dyDescent="0.25">
      <c r="A76" s="57">
        <v>2</v>
      </c>
      <c r="B76" s="58" t="s">
        <v>52</v>
      </c>
      <c r="C76" s="59">
        <f>SUM(C77:C78,C81)</f>
        <v>10755000000</v>
      </c>
      <c r="D76" s="59">
        <f t="shared" ref="D76:F76" si="18">SUM(D77:D78,D81)</f>
        <v>0</v>
      </c>
      <c r="E76" s="59">
        <f t="shared" si="18"/>
        <v>-1579182000</v>
      </c>
      <c r="F76" s="59">
        <f t="shared" si="18"/>
        <v>9175818000</v>
      </c>
      <c r="G76" s="60" t="s">
        <v>57</v>
      </c>
      <c r="H76" s="159"/>
      <c r="I76" s="159"/>
      <c r="J76" s="159"/>
      <c r="K76" s="159"/>
      <c r="L76" s="159"/>
      <c r="P76" s="114" t="s">
        <v>58</v>
      </c>
    </row>
    <row r="77" spans="1:16" s="35" customFormat="1" ht="115.5" customHeight="1" x14ac:dyDescent="0.25">
      <c r="A77" s="32" t="s">
        <v>41</v>
      </c>
      <c r="B77" s="61" t="s">
        <v>182</v>
      </c>
      <c r="C77" s="231">
        <v>3200000000</v>
      </c>
      <c r="D77" s="231"/>
      <c r="E77" s="231">
        <v>-4617000</v>
      </c>
      <c r="F77" s="231">
        <f t="shared" ref="F77" si="19">C77+D77+E77</f>
        <v>3195383000</v>
      </c>
      <c r="G77" s="255" t="s">
        <v>254</v>
      </c>
      <c r="H77" s="158"/>
      <c r="I77" s="158"/>
      <c r="J77" s="158"/>
      <c r="K77" s="158"/>
      <c r="L77" s="158"/>
      <c r="P77" s="126"/>
    </row>
    <row r="78" spans="1:16" s="35" customFormat="1" ht="57.75" customHeight="1" x14ac:dyDescent="0.25">
      <c r="A78" s="32" t="s">
        <v>41</v>
      </c>
      <c r="B78" s="61" t="s">
        <v>183</v>
      </c>
      <c r="C78" s="231">
        <f>SUM(C79:C80)</f>
        <v>4155000000</v>
      </c>
      <c r="D78" s="231">
        <f t="shared" ref="D78:F78" si="20">SUM(D79:D80)</f>
        <v>0</v>
      </c>
      <c r="E78" s="231">
        <f t="shared" si="20"/>
        <v>-1574565000</v>
      </c>
      <c r="F78" s="231">
        <f t="shared" si="20"/>
        <v>2580435000</v>
      </c>
      <c r="G78" s="62"/>
      <c r="H78" s="158"/>
      <c r="I78" s="158"/>
      <c r="J78" s="158"/>
      <c r="K78" s="158"/>
      <c r="L78" s="158"/>
      <c r="P78" s="126"/>
    </row>
    <row r="79" spans="1:16" s="35" customFormat="1" ht="145.5" customHeight="1" x14ac:dyDescent="0.25">
      <c r="A79" s="32"/>
      <c r="B79" s="98" t="s">
        <v>184</v>
      </c>
      <c r="C79" s="231">
        <v>3264554000</v>
      </c>
      <c r="D79" s="231"/>
      <c r="E79" s="231">
        <v>-1430821000</v>
      </c>
      <c r="F79" s="231">
        <f t="shared" ref="F79:F81" si="21">C79+D79+E79</f>
        <v>1833733000</v>
      </c>
      <c r="G79" s="255" t="s">
        <v>251</v>
      </c>
      <c r="H79" s="158"/>
      <c r="I79" s="158"/>
      <c r="J79" s="158"/>
      <c r="K79" s="158"/>
      <c r="L79" s="158"/>
      <c r="P79" s="126"/>
    </row>
    <row r="80" spans="1:16" s="35" customFormat="1" ht="75" customHeight="1" x14ac:dyDescent="0.25">
      <c r="A80" s="32"/>
      <c r="B80" s="98" t="s">
        <v>185</v>
      </c>
      <c r="C80" s="231">
        <v>890446000</v>
      </c>
      <c r="D80" s="231"/>
      <c r="E80" s="231">
        <v>-143744000</v>
      </c>
      <c r="F80" s="231">
        <f t="shared" si="21"/>
        <v>746702000</v>
      </c>
      <c r="G80" s="274" t="s">
        <v>252</v>
      </c>
      <c r="H80" s="158"/>
      <c r="I80" s="158"/>
      <c r="J80" s="158"/>
      <c r="K80" s="158"/>
      <c r="L80" s="158"/>
      <c r="P80" s="126"/>
    </row>
    <row r="81" spans="1:16" s="35" customFormat="1" ht="42.75" customHeight="1" x14ac:dyDescent="0.25">
      <c r="A81" s="36" t="s">
        <v>41</v>
      </c>
      <c r="B81" s="117" t="s">
        <v>186</v>
      </c>
      <c r="C81" s="118">
        <v>3400000000</v>
      </c>
      <c r="D81" s="118"/>
      <c r="E81" s="118"/>
      <c r="F81" s="118">
        <f t="shared" si="21"/>
        <v>3400000000</v>
      </c>
      <c r="G81" s="119"/>
      <c r="H81" s="158"/>
      <c r="I81" s="158"/>
      <c r="J81" s="158"/>
      <c r="K81" s="158"/>
      <c r="L81" s="158"/>
      <c r="P81" s="99"/>
    </row>
    <row r="82" spans="1:16" s="35" customFormat="1" ht="46.5" hidden="1" customHeight="1" x14ac:dyDescent="0.25">
      <c r="A82" s="30" t="s">
        <v>75</v>
      </c>
      <c r="B82" s="53" t="s">
        <v>77</v>
      </c>
      <c r="C82" s="54">
        <f>C84</f>
        <v>0</v>
      </c>
      <c r="D82" s="54">
        <f t="shared" ref="D82:F82" si="22">D84</f>
        <v>0</v>
      </c>
      <c r="E82" s="54">
        <f t="shared" si="22"/>
        <v>0</v>
      </c>
      <c r="F82" s="54">
        <f t="shared" si="22"/>
        <v>0</v>
      </c>
      <c r="G82" s="55"/>
      <c r="H82" s="158"/>
      <c r="I82" s="158"/>
      <c r="J82" s="158"/>
      <c r="K82" s="158"/>
      <c r="L82" s="158"/>
      <c r="P82" s="114"/>
    </row>
    <row r="83" spans="1:16" s="29" customFormat="1" ht="24.95" hidden="1" customHeight="1" x14ac:dyDescent="0.25">
      <c r="A83" s="57">
        <v>1</v>
      </c>
      <c r="B83" s="58" t="s">
        <v>38</v>
      </c>
      <c r="C83" s="95"/>
      <c r="D83" s="95"/>
      <c r="E83" s="95"/>
      <c r="F83" s="95"/>
      <c r="G83" s="96"/>
      <c r="H83" s="159"/>
      <c r="I83" s="159"/>
      <c r="J83" s="159"/>
      <c r="K83" s="159"/>
      <c r="L83" s="159"/>
      <c r="P83" s="67"/>
    </row>
    <row r="84" spans="1:16" s="29" customFormat="1" ht="24.95" hidden="1" customHeight="1" x14ac:dyDescent="0.25">
      <c r="A84" s="57">
        <v>2</v>
      </c>
      <c r="B84" s="58" t="s">
        <v>52</v>
      </c>
      <c r="C84" s="95">
        <f>C85</f>
        <v>0</v>
      </c>
      <c r="D84" s="95">
        <f t="shared" ref="D84:F84" si="23">D85</f>
        <v>0</v>
      </c>
      <c r="E84" s="95">
        <f t="shared" si="23"/>
        <v>0</v>
      </c>
      <c r="F84" s="95">
        <f t="shared" si="23"/>
        <v>0</v>
      </c>
      <c r="G84" s="96"/>
      <c r="H84" s="159"/>
      <c r="I84" s="159"/>
      <c r="J84" s="159"/>
      <c r="K84" s="159"/>
      <c r="L84" s="159"/>
      <c r="P84" s="67" t="s">
        <v>58</v>
      </c>
    </row>
    <row r="85" spans="1:16" s="35" customFormat="1" ht="40.5" hidden="1" customHeight="1" x14ac:dyDescent="0.25">
      <c r="A85" s="36" t="s">
        <v>41</v>
      </c>
      <c r="B85" s="117"/>
      <c r="C85" s="118"/>
      <c r="D85" s="118"/>
      <c r="E85" s="118"/>
      <c r="F85" s="118"/>
      <c r="G85" s="119"/>
      <c r="H85" s="158"/>
      <c r="I85" s="158"/>
      <c r="J85" s="158"/>
      <c r="K85" s="158"/>
      <c r="L85" s="158"/>
      <c r="P85" s="99"/>
    </row>
    <row r="86" spans="1:16" s="35" customFormat="1" ht="29.25" hidden="1" customHeight="1" x14ac:dyDescent="0.25">
      <c r="A86" s="120" t="s">
        <v>79</v>
      </c>
      <c r="B86" s="121" t="s">
        <v>187</v>
      </c>
      <c r="C86" s="122">
        <f>C87+C88</f>
        <v>0</v>
      </c>
      <c r="D86" s="122">
        <f t="shared" ref="D86:F86" si="24">D87+D88</f>
        <v>0</v>
      </c>
      <c r="E86" s="122">
        <f t="shared" si="24"/>
        <v>0</v>
      </c>
      <c r="F86" s="122">
        <f t="shared" si="24"/>
        <v>0</v>
      </c>
      <c r="G86" s="123"/>
      <c r="H86" s="158"/>
      <c r="I86" s="158"/>
      <c r="J86" s="158"/>
      <c r="K86" s="158"/>
      <c r="L86" s="158"/>
      <c r="P86" s="67"/>
    </row>
    <row r="87" spans="1:16" s="29" customFormat="1" ht="19.5" hidden="1" customHeight="1" x14ac:dyDescent="0.25">
      <c r="A87" s="57">
        <v>1</v>
      </c>
      <c r="B87" s="58" t="s">
        <v>38</v>
      </c>
      <c r="C87" s="124"/>
      <c r="D87" s="124"/>
      <c r="E87" s="124"/>
      <c r="F87" s="124"/>
      <c r="G87" s="125"/>
      <c r="H87" s="159"/>
      <c r="I87" s="159"/>
      <c r="J87" s="159"/>
      <c r="K87" s="159"/>
      <c r="L87" s="159"/>
      <c r="P87" s="126"/>
    </row>
    <row r="88" spans="1:16" s="29" customFormat="1" ht="19.5" hidden="1" customHeight="1" x14ac:dyDescent="0.25">
      <c r="A88" s="57">
        <v>2</v>
      </c>
      <c r="B88" s="58" t="s">
        <v>52</v>
      </c>
      <c r="C88" s="95">
        <f>SUM(C89:C89)</f>
        <v>0</v>
      </c>
      <c r="D88" s="95">
        <f t="shared" ref="D88:F88" si="25">SUM(D89:D89)</f>
        <v>0</v>
      </c>
      <c r="E88" s="95">
        <f t="shared" si="25"/>
        <v>0</v>
      </c>
      <c r="F88" s="95">
        <f t="shared" si="25"/>
        <v>0</v>
      </c>
      <c r="G88" s="96" t="s">
        <v>57</v>
      </c>
      <c r="H88" s="159"/>
      <c r="I88" s="159"/>
      <c r="J88" s="159"/>
      <c r="K88" s="159"/>
      <c r="L88" s="159"/>
      <c r="P88" s="99"/>
    </row>
    <row r="89" spans="1:16" s="35" customFormat="1" ht="25.5" hidden="1" customHeight="1" x14ac:dyDescent="0.25">
      <c r="A89" s="81" t="s">
        <v>81</v>
      </c>
      <c r="B89" s="117" t="s">
        <v>187</v>
      </c>
      <c r="C89" s="250">
        <v>0</v>
      </c>
      <c r="D89" s="250">
        <v>0</v>
      </c>
      <c r="E89" s="250">
        <v>0</v>
      </c>
      <c r="F89" s="250">
        <v>0</v>
      </c>
      <c r="G89" s="84"/>
      <c r="H89" s="158"/>
      <c r="I89" s="158"/>
      <c r="J89" s="158"/>
      <c r="K89" s="158"/>
      <c r="L89" s="158"/>
      <c r="P89" s="85"/>
    </row>
    <row r="90" spans="1:16" s="35" customFormat="1" ht="29.25" hidden="1" customHeight="1" x14ac:dyDescent="0.25">
      <c r="A90" s="120" t="s">
        <v>82</v>
      </c>
      <c r="B90" s="121" t="s">
        <v>83</v>
      </c>
      <c r="C90" s="122">
        <f>C91+C92</f>
        <v>0</v>
      </c>
      <c r="D90" s="122">
        <f t="shared" ref="D90:F90" si="26">D91+D92</f>
        <v>0</v>
      </c>
      <c r="E90" s="122">
        <f t="shared" si="26"/>
        <v>0</v>
      </c>
      <c r="F90" s="122">
        <f t="shared" si="26"/>
        <v>0</v>
      </c>
      <c r="G90" s="123"/>
      <c r="H90" s="158"/>
      <c r="I90" s="158"/>
      <c r="J90" s="158"/>
      <c r="K90" s="158"/>
      <c r="L90" s="158"/>
      <c r="P90" s="67"/>
    </row>
    <row r="91" spans="1:16" s="29" customFormat="1" ht="19.5" hidden="1" customHeight="1" x14ac:dyDescent="0.25">
      <c r="A91" s="57">
        <v>1</v>
      </c>
      <c r="B91" s="58" t="s">
        <v>38</v>
      </c>
      <c r="C91" s="124"/>
      <c r="D91" s="124"/>
      <c r="E91" s="124"/>
      <c r="F91" s="124"/>
      <c r="G91" s="125"/>
      <c r="H91" s="159"/>
      <c r="I91" s="159"/>
      <c r="J91" s="159"/>
      <c r="K91" s="159"/>
      <c r="L91" s="159"/>
      <c r="P91" s="126"/>
    </row>
    <row r="92" spans="1:16" s="29" customFormat="1" ht="19.5" hidden="1" customHeight="1" x14ac:dyDescent="0.25">
      <c r="A92" s="57">
        <v>2</v>
      </c>
      <c r="B92" s="58" t="s">
        <v>52</v>
      </c>
      <c r="C92" s="95">
        <f>SUM(C93:C93)</f>
        <v>0</v>
      </c>
      <c r="D92" s="95">
        <f t="shared" ref="D92:F92" si="27">SUM(D93:D93)</f>
        <v>0</v>
      </c>
      <c r="E92" s="95">
        <f t="shared" si="27"/>
        <v>0</v>
      </c>
      <c r="F92" s="95">
        <f t="shared" si="27"/>
        <v>0</v>
      </c>
      <c r="G92" s="96"/>
      <c r="H92" s="159"/>
      <c r="I92" s="159"/>
      <c r="J92" s="159"/>
      <c r="K92" s="159"/>
      <c r="L92" s="159"/>
      <c r="P92" s="99"/>
    </row>
    <row r="93" spans="1:16" s="35" customFormat="1" ht="24.75" hidden="1" customHeight="1" x14ac:dyDescent="0.25">
      <c r="A93" s="81" t="s">
        <v>81</v>
      </c>
      <c r="B93" s="117"/>
      <c r="C93" s="83"/>
      <c r="D93" s="83"/>
      <c r="E93" s="83"/>
      <c r="F93" s="83"/>
      <c r="G93" s="84"/>
      <c r="H93" s="158"/>
      <c r="I93" s="158"/>
      <c r="J93" s="158"/>
      <c r="K93" s="158"/>
      <c r="L93" s="158"/>
      <c r="P93" s="85"/>
    </row>
    <row r="94" spans="1:16" s="66" customFormat="1" ht="30.2" customHeight="1" x14ac:dyDescent="0.25">
      <c r="A94" s="68" t="s">
        <v>84</v>
      </c>
      <c r="B94" s="69" t="s">
        <v>14</v>
      </c>
      <c r="C94" s="70">
        <f>C95+C102</f>
        <v>85000000</v>
      </c>
      <c r="D94" s="70">
        <f t="shared" ref="D94:F94" si="28">D95+D102</f>
        <v>0</v>
      </c>
      <c r="E94" s="70">
        <f t="shared" si="28"/>
        <v>0</v>
      </c>
      <c r="F94" s="70">
        <f t="shared" si="28"/>
        <v>85000000</v>
      </c>
      <c r="G94" s="71"/>
      <c r="H94" s="160"/>
      <c r="I94" s="160"/>
      <c r="J94" s="160"/>
      <c r="K94" s="160"/>
      <c r="L94" s="160"/>
      <c r="P94" s="72" t="s">
        <v>85</v>
      </c>
    </row>
    <row r="95" spans="1:16" s="35" customFormat="1" ht="39.75" customHeight="1" x14ac:dyDescent="0.25">
      <c r="A95" s="120" t="s">
        <v>10</v>
      </c>
      <c r="B95" s="121" t="s">
        <v>35</v>
      </c>
      <c r="C95" s="122">
        <f>C96+C97</f>
        <v>85000000</v>
      </c>
      <c r="D95" s="122">
        <f t="shared" ref="D95:F95" si="29">D96+D97</f>
        <v>0</v>
      </c>
      <c r="E95" s="122">
        <f t="shared" si="29"/>
        <v>0</v>
      </c>
      <c r="F95" s="122">
        <f t="shared" si="29"/>
        <v>85000000</v>
      </c>
      <c r="G95" s="123"/>
      <c r="H95" s="158"/>
      <c r="I95" s="158"/>
      <c r="J95" s="158"/>
      <c r="K95" s="158"/>
      <c r="L95" s="158"/>
      <c r="P95" s="80"/>
    </row>
    <row r="96" spans="1:16" s="29" customFormat="1" ht="24.95" customHeight="1" x14ac:dyDescent="0.25">
      <c r="A96" s="57">
        <v>1</v>
      </c>
      <c r="B96" s="58" t="s">
        <v>38</v>
      </c>
      <c r="C96" s="124"/>
      <c r="D96" s="124"/>
      <c r="E96" s="124"/>
      <c r="F96" s="124"/>
      <c r="G96" s="125"/>
      <c r="H96" s="159"/>
      <c r="I96" s="159"/>
      <c r="J96" s="159"/>
      <c r="K96" s="159"/>
      <c r="L96" s="159"/>
      <c r="P96" s="126"/>
    </row>
    <row r="97" spans="1:16" s="29" customFormat="1" ht="24.95" customHeight="1" x14ac:dyDescent="0.25">
      <c r="A97" s="57">
        <v>2</v>
      </c>
      <c r="B97" s="58" t="s">
        <v>52</v>
      </c>
      <c r="C97" s="95">
        <f>C99</f>
        <v>85000000</v>
      </c>
      <c r="D97" s="95">
        <f t="shared" ref="D97:F97" si="30">D99</f>
        <v>0</v>
      </c>
      <c r="E97" s="95">
        <f t="shared" si="30"/>
        <v>0</v>
      </c>
      <c r="F97" s="95">
        <f t="shared" si="30"/>
        <v>85000000</v>
      </c>
      <c r="G97" s="96" t="s">
        <v>57</v>
      </c>
      <c r="H97" s="159"/>
      <c r="I97" s="159"/>
      <c r="J97" s="159"/>
      <c r="K97" s="159"/>
      <c r="L97" s="159"/>
      <c r="P97" s="99" t="s">
        <v>58</v>
      </c>
    </row>
    <row r="98" spans="1:16" s="29" customFormat="1" ht="24.95" customHeight="1" x14ac:dyDescent="0.25">
      <c r="A98" s="57"/>
      <c r="B98" s="58" t="s">
        <v>86</v>
      </c>
      <c r="C98" s="95">
        <f>C99</f>
        <v>85000000</v>
      </c>
      <c r="D98" s="95">
        <f t="shared" ref="D98:F98" si="31">D99</f>
        <v>0</v>
      </c>
      <c r="E98" s="95">
        <f t="shared" si="31"/>
        <v>0</v>
      </c>
      <c r="F98" s="95">
        <f t="shared" si="31"/>
        <v>85000000</v>
      </c>
      <c r="G98" s="96"/>
      <c r="H98" s="159"/>
      <c r="I98" s="159"/>
      <c r="J98" s="159"/>
      <c r="K98" s="159"/>
      <c r="L98" s="159"/>
      <c r="P98" s="85"/>
    </row>
    <row r="99" spans="1:16" s="35" customFormat="1" ht="100.5" customHeight="1" x14ac:dyDescent="0.25">
      <c r="A99" s="90"/>
      <c r="B99" s="61" t="s">
        <v>87</v>
      </c>
      <c r="C99" s="92">
        <f>SUM(C100:C101)</f>
        <v>85000000</v>
      </c>
      <c r="D99" s="92">
        <f t="shared" ref="D99:F99" si="32">SUM(D100:D101)</f>
        <v>0</v>
      </c>
      <c r="E99" s="92">
        <f t="shared" si="32"/>
        <v>0</v>
      </c>
      <c r="F99" s="92">
        <f t="shared" si="32"/>
        <v>85000000</v>
      </c>
      <c r="G99" s="93"/>
      <c r="H99" s="158"/>
      <c r="I99" s="158"/>
      <c r="J99" s="158"/>
      <c r="K99" s="158"/>
      <c r="L99" s="158"/>
      <c r="P99" s="85"/>
    </row>
    <row r="100" spans="1:16" s="35" customFormat="1" ht="81" customHeight="1" x14ac:dyDescent="0.25">
      <c r="A100" s="90" t="s">
        <v>13</v>
      </c>
      <c r="B100" s="61" t="s">
        <v>88</v>
      </c>
      <c r="C100" s="92">
        <v>25000000</v>
      </c>
      <c r="D100" s="92"/>
      <c r="E100" s="92"/>
      <c r="F100" s="92">
        <f t="shared" ref="F100:F101" si="33">C100+D100+E100</f>
        <v>25000000</v>
      </c>
      <c r="G100" s="93"/>
      <c r="H100" s="158"/>
      <c r="I100" s="158"/>
      <c r="J100" s="158"/>
      <c r="K100" s="158"/>
      <c r="L100" s="158"/>
      <c r="P100" s="85" t="s">
        <v>90</v>
      </c>
    </row>
    <row r="101" spans="1:16" s="35" customFormat="1" ht="58.5" customHeight="1" x14ac:dyDescent="0.25">
      <c r="A101" s="81" t="s">
        <v>13</v>
      </c>
      <c r="B101" s="117" t="s">
        <v>188</v>
      </c>
      <c r="C101" s="83">
        <v>60000000</v>
      </c>
      <c r="D101" s="83"/>
      <c r="E101" s="83"/>
      <c r="F101" s="83">
        <f t="shared" si="33"/>
        <v>60000000</v>
      </c>
      <c r="G101" s="84"/>
      <c r="H101" s="158"/>
      <c r="I101" s="158"/>
      <c r="J101" s="158"/>
      <c r="K101" s="158"/>
      <c r="L101" s="158"/>
      <c r="P101" s="85" t="s">
        <v>90</v>
      </c>
    </row>
    <row r="102" spans="1:16" s="35" customFormat="1" ht="40.5" hidden="1" customHeight="1" x14ac:dyDescent="0.25">
      <c r="A102" s="120" t="s">
        <v>15</v>
      </c>
      <c r="B102" s="121" t="s">
        <v>91</v>
      </c>
      <c r="C102" s="122">
        <f>C103+C104</f>
        <v>0</v>
      </c>
      <c r="D102" s="122">
        <f t="shared" ref="D102:F102" si="34">D103+D104</f>
        <v>0</v>
      </c>
      <c r="E102" s="122">
        <f t="shared" si="34"/>
        <v>0</v>
      </c>
      <c r="F102" s="122">
        <f t="shared" si="34"/>
        <v>0</v>
      </c>
      <c r="G102" s="123"/>
      <c r="H102" s="158"/>
      <c r="I102" s="158"/>
      <c r="J102" s="158"/>
      <c r="K102" s="158"/>
      <c r="L102" s="158"/>
      <c r="P102" s="80"/>
    </row>
    <row r="103" spans="1:16" s="29" customFormat="1" ht="24.95" hidden="1" customHeight="1" x14ac:dyDescent="0.25">
      <c r="A103" s="57">
        <v>1</v>
      </c>
      <c r="B103" s="58" t="s">
        <v>38</v>
      </c>
      <c r="C103" s="124"/>
      <c r="D103" s="124"/>
      <c r="E103" s="124"/>
      <c r="F103" s="124"/>
      <c r="G103" s="125"/>
      <c r="H103" s="159"/>
      <c r="I103" s="159"/>
      <c r="J103" s="159"/>
      <c r="K103" s="159"/>
      <c r="L103" s="159"/>
      <c r="P103" s="126"/>
    </row>
    <row r="104" spans="1:16" s="29" customFormat="1" ht="24.95" hidden="1" customHeight="1" x14ac:dyDescent="0.25">
      <c r="A104" s="57">
        <v>2</v>
      </c>
      <c r="B104" s="58" t="s">
        <v>52</v>
      </c>
      <c r="C104" s="95">
        <f>C106</f>
        <v>0</v>
      </c>
      <c r="D104" s="95">
        <f t="shared" ref="D104:F104" si="35">D106</f>
        <v>0</v>
      </c>
      <c r="E104" s="95">
        <f t="shared" si="35"/>
        <v>0</v>
      </c>
      <c r="F104" s="95">
        <f t="shared" si="35"/>
        <v>0</v>
      </c>
      <c r="G104" s="96"/>
      <c r="H104" s="159"/>
      <c r="I104" s="159"/>
      <c r="J104" s="159"/>
      <c r="K104" s="159"/>
      <c r="L104" s="159"/>
      <c r="P104" s="99" t="s">
        <v>58</v>
      </c>
    </row>
    <row r="105" spans="1:16" s="29" customFormat="1" ht="24.95" hidden="1" customHeight="1" x14ac:dyDescent="0.25">
      <c r="A105" s="57" t="s">
        <v>28</v>
      </c>
      <c r="B105" s="58" t="s">
        <v>86</v>
      </c>
      <c r="C105" s="95">
        <f>C106</f>
        <v>0</v>
      </c>
      <c r="D105" s="95">
        <f t="shared" ref="D105:F105" si="36">D106</f>
        <v>0</v>
      </c>
      <c r="E105" s="95">
        <f t="shared" si="36"/>
        <v>0</v>
      </c>
      <c r="F105" s="95">
        <f t="shared" si="36"/>
        <v>0</v>
      </c>
      <c r="G105" s="96"/>
      <c r="H105" s="159"/>
      <c r="I105" s="159"/>
      <c r="J105" s="159"/>
      <c r="K105" s="159"/>
      <c r="L105" s="159"/>
      <c r="P105" s="85"/>
    </row>
    <row r="106" spans="1:16" s="35" customFormat="1" ht="26.25" hidden="1" customHeight="1" x14ac:dyDescent="0.25">
      <c r="A106" s="90"/>
      <c r="B106" s="61" t="s">
        <v>92</v>
      </c>
      <c r="C106" s="92"/>
      <c r="D106" s="92"/>
      <c r="E106" s="92"/>
      <c r="F106" s="92"/>
      <c r="G106" s="93"/>
      <c r="H106" s="158"/>
      <c r="I106" s="158"/>
      <c r="J106" s="158"/>
      <c r="K106" s="158"/>
      <c r="L106" s="158"/>
      <c r="P106" s="85"/>
    </row>
    <row r="107" spans="1:16" s="35" customFormat="1" ht="30.75" hidden="1" customHeight="1" x14ac:dyDescent="0.25">
      <c r="A107" s="127" t="s">
        <v>13</v>
      </c>
      <c r="B107" s="128"/>
      <c r="C107" s="83"/>
      <c r="D107" s="83"/>
      <c r="E107" s="83"/>
      <c r="F107" s="83"/>
      <c r="G107" s="84"/>
      <c r="H107" s="158"/>
      <c r="I107" s="158"/>
      <c r="J107" s="158"/>
      <c r="K107" s="158"/>
      <c r="L107" s="158"/>
      <c r="P107" s="129" t="s">
        <v>90</v>
      </c>
    </row>
    <row r="108" spans="1:16" s="35" customFormat="1" ht="25.5" hidden="1" customHeight="1" x14ac:dyDescent="0.25">
      <c r="A108" s="134" t="s">
        <v>13</v>
      </c>
      <c r="B108" s="135"/>
      <c r="C108" s="136"/>
      <c r="D108" s="136"/>
      <c r="E108" s="136"/>
      <c r="F108" s="136"/>
      <c r="G108" s="137"/>
      <c r="H108" s="158"/>
      <c r="I108" s="158"/>
      <c r="J108" s="158"/>
      <c r="K108" s="158"/>
      <c r="L108" s="158"/>
      <c r="P108" s="129" t="s">
        <v>90</v>
      </c>
    </row>
    <row r="109" spans="1:16" s="35" customFormat="1" ht="25.5" hidden="1" customHeight="1" x14ac:dyDescent="0.25">
      <c r="A109" s="138" t="s">
        <v>13</v>
      </c>
      <c r="B109" s="139"/>
      <c r="C109" s="140"/>
      <c r="D109" s="140"/>
      <c r="E109" s="140"/>
      <c r="F109" s="140"/>
      <c r="G109" s="141"/>
      <c r="H109" s="158"/>
      <c r="I109" s="158"/>
      <c r="J109" s="158"/>
      <c r="K109" s="158"/>
      <c r="L109" s="158"/>
      <c r="P109" s="129" t="s">
        <v>90</v>
      </c>
    </row>
    <row r="110" spans="1:16" s="35" customFormat="1" ht="7.5" hidden="1" customHeight="1" x14ac:dyDescent="0.25">
      <c r="A110" s="142"/>
      <c r="B110" s="143"/>
      <c r="C110" s="144"/>
      <c r="D110" s="144"/>
      <c r="E110" s="144"/>
      <c r="F110" s="144"/>
      <c r="G110" s="145"/>
      <c r="H110" s="158"/>
      <c r="I110" s="158"/>
      <c r="J110" s="158"/>
      <c r="K110" s="158"/>
      <c r="L110" s="158"/>
      <c r="P110" s="146"/>
    </row>
    <row r="111" spans="1:16" s="46" customFormat="1" hidden="1" x14ac:dyDescent="0.2">
      <c r="A111" s="147"/>
      <c r="G111" s="15"/>
      <c r="H111" s="155"/>
      <c r="I111" s="155"/>
      <c r="J111" s="155"/>
      <c r="K111" s="155"/>
      <c r="L111" s="155"/>
      <c r="M111" s="7"/>
      <c r="N111" s="7"/>
      <c r="O111" s="7"/>
      <c r="P111" s="148"/>
    </row>
    <row r="112" spans="1:16" s="46" customFormat="1" x14ac:dyDescent="0.2">
      <c r="A112" s="147"/>
      <c r="G112" s="15"/>
      <c r="H112" s="155"/>
      <c r="I112" s="155"/>
      <c r="J112" s="155"/>
      <c r="K112" s="155"/>
      <c r="L112" s="155"/>
      <c r="M112" s="7"/>
      <c r="N112" s="7"/>
      <c r="O112" s="7"/>
      <c r="P112" s="148"/>
    </row>
    <row r="113" spans="2:7" ht="19.5" customHeight="1" x14ac:dyDescent="0.25">
      <c r="B113" s="256" t="s">
        <v>191</v>
      </c>
    </row>
    <row r="114" spans="2:7" ht="19.5" customHeight="1" x14ac:dyDescent="0.25">
      <c r="B114" s="256" t="s">
        <v>210</v>
      </c>
    </row>
    <row r="115" spans="2:7" ht="19.5" customHeight="1" x14ac:dyDescent="0.25">
      <c r="B115" s="256" t="s">
        <v>198</v>
      </c>
    </row>
    <row r="116" spans="2:7" ht="38.25" customHeight="1" x14ac:dyDescent="0.25">
      <c r="B116" s="330" t="s">
        <v>208</v>
      </c>
      <c r="C116" s="330"/>
      <c r="D116" s="330"/>
      <c r="E116" s="330"/>
      <c r="F116" s="330"/>
      <c r="G116" s="330"/>
    </row>
  </sheetData>
  <mergeCells count="31">
    <mergeCell ref="P33:P34"/>
    <mergeCell ref="D8:G8"/>
    <mergeCell ref="D9:G9"/>
    <mergeCell ref="D10:G10"/>
    <mergeCell ref="D11:G11"/>
    <mergeCell ref="D12:G12"/>
    <mergeCell ref="D13:G13"/>
    <mergeCell ref="D14:G14"/>
    <mergeCell ref="D15:G15"/>
    <mergeCell ref="D20:G20"/>
    <mergeCell ref="D21:G21"/>
    <mergeCell ref="D22:G22"/>
    <mergeCell ref="D23:G23"/>
    <mergeCell ref="D24:G24"/>
    <mergeCell ref="D26:G26"/>
    <mergeCell ref="B116:G116"/>
    <mergeCell ref="B4:G4"/>
    <mergeCell ref="B5:G5"/>
    <mergeCell ref="B6:G6"/>
    <mergeCell ref="A33:A34"/>
    <mergeCell ref="B33:B34"/>
    <mergeCell ref="C33:G33"/>
    <mergeCell ref="D16:G16"/>
    <mergeCell ref="D17:G17"/>
    <mergeCell ref="D18:G18"/>
    <mergeCell ref="D19:G19"/>
    <mergeCell ref="D25:G25"/>
    <mergeCell ref="D27:G27"/>
    <mergeCell ref="D28:G28"/>
    <mergeCell ref="D29:G29"/>
    <mergeCell ref="D30:G30"/>
  </mergeCells>
  <printOptions horizontalCentered="1"/>
  <pageMargins left="0.35" right="0.27559055118110198" top="0.59055118110236204" bottom="0.55118110236220497" header="0.31496062992126" footer="0.31496062992126"/>
  <pageSetup paperSize="9" scale="60" orientation="portrait" r:id="rId1"/>
  <headerFooter>
    <oddFooter>&amp;C&amp;10&amp;A - trang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P109"/>
  <sheetViews>
    <sheetView topLeftCell="A45" zoomScale="70" zoomScaleNormal="70" workbookViewId="0">
      <selection activeCell="G1" sqref="G1"/>
    </sheetView>
  </sheetViews>
  <sheetFormatPr defaultRowHeight="15" x14ac:dyDescent="0.2"/>
  <cols>
    <col min="1" max="1" width="6" style="1" customWidth="1"/>
    <col min="2" max="2" width="54.5" style="8" customWidth="1"/>
    <col min="3" max="3" width="19.25" style="8" customWidth="1"/>
    <col min="4" max="4" width="16.375" style="8" customWidth="1"/>
    <col min="5" max="5" width="16.625" style="8" customWidth="1"/>
    <col min="6" max="6" width="17.75" style="8" customWidth="1"/>
    <col min="7" max="7" width="20" style="15" customWidth="1"/>
    <col min="8" max="12" width="16" style="155" customWidth="1"/>
    <col min="13" max="15" width="9" style="7"/>
    <col min="16" max="16" width="0.5" style="16" hidden="1" customWidth="1"/>
    <col min="17" max="16384" width="9" style="8"/>
  </cols>
  <sheetData>
    <row r="1" spans="1:16" ht="27.75" customHeight="1" x14ac:dyDescent="0.25">
      <c r="B1" s="2" t="s">
        <v>0</v>
      </c>
      <c r="C1" s="3"/>
      <c r="D1" s="3"/>
      <c r="E1" s="3"/>
      <c r="F1" s="3"/>
      <c r="G1" s="4" t="s">
        <v>173</v>
      </c>
      <c r="P1" s="3"/>
    </row>
    <row r="2" spans="1:16" s="13" customFormat="1" ht="27.75" customHeight="1" x14ac:dyDescent="0.25">
      <c r="A2" s="1"/>
      <c r="B2" s="9" t="s">
        <v>1</v>
      </c>
      <c r="C2" s="3"/>
      <c r="D2" s="3"/>
      <c r="E2" s="3"/>
      <c r="F2" s="3"/>
      <c r="G2" s="10"/>
      <c r="H2" s="156"/>
      <c r="I2" s="156"/>
      <c r="J2" s="156"/>
      <c r="K2" s="156"/>
      <c r="L2" s="156"/>
      <c r="P2" s="3"/>
    </row>
    <row r="3" spans="1:16" ht="24" customHeight="1" x14ac:dyDescent="0.2">
      <c r="B3" s="14" t="s">
        <v>2</v>
      </c>
    </row>
    <row r="4" spans="1:16" s="17" customFormat="1" ht="47.25" customHeight="1" x14ac:dyDescent="0.3">
      <c r="B4" s="331" t="str">
        <f>'PL3.CCTT-BVTV'!B4:G4</f>
        <v>BIỂU CHI TIẾT
ĐỀ NGHỊ ĐIỀU CHỈNH DỰ TOÁN THU - CHI NGÂN SÁCH NHÀ NƯỚC  NĂM 2025</v>
      </c>
      <c r="C4" s="331"/>
      <c r="D4" s="331"/>
      <c r="E4" s="331"/>
      <c r="F4" s="331"/>
      <c r="G4" s="331"/>
      <c r="H4" s="18"/>
      <c r="I4" s="18"/>
      <c r="J4" s="18"/>
      <c r="K4" s="18"/>
    </row>
    <row r="5" spans="1:16" s="17" customFormat="1" ht="28.5" customHeight="1" x14ac:dyDescent="0.3">
      <c r="B5" s="341" t="s">
        <v>159</v>
      </c>
      <c r="C5" s="341"/>
      <c r="D5" s="341"/>
      <c r="E5" s="341"/>
      <c r="F5" s="341"/>
      <c r="G5" s="341"/>
      <c r="H5" s="18"/>
      <c r="I5" s="18"/>
      <c r="J5" s="18"/>
      <c r="K5" s="18"/>
    </row>
    <row r="6" spans="1:16" s="46" customFormat="1" ht="17.25" customHeight="1" x14ac:dyDescent="0.25">
      <c r="B6" s="342"/>
      <c r="C6" s="342"/>
      <c r="D6" s="342"/>
      <c r="E6" s="342"/>
      <c r="F6" s="342"/>
      <c r="G6" s="342"/>
      <c r="H6" s="229"/>
      <c r="I6" s="229"/>
      <c r="J6" s="229"/>
      <c r="K6" s="229"/>
    </row>
    <row r="7" spans="1:16" s="20" customFormat="1" ht="31.5" customHeight="1" x14ac:dyDescent="0.3">
      <c r="B7" s="22" t="s">
        <v>4</v>
      </c>
      <c r="C7" s="21"/>
      <c r="D7" s="21"/>
      <c r="E7" s="21"/>
      <c r="F7" s="23" t="s">
        <v>5</v>
      </c>
      <c r="G7" s="21"/>
    </row>
    <row r="8" spans="1:16" s="25" customFormat="1" ht="33.75" customHeight="1" x14ac:dyDescent="0.25">
      <c r="A8" s="24" t="s">
        <v>6</v>
      </c>
      <c r="B8" s="24" t="s">
        <v>7</v>
      </c>
      <c r="C8" s="24" t="s">
        <v>8</v>
      </c>
      <c r="D8" s="343" t="s">
        <v>9</v>
      </c>
      <c r="E8" s="343"/>
      <c r="F8" s="343"/>
      <c r="G8" s="343"/>
    </row>
    <row r="9" spans="1:16" s="29" customFormat="1" ht="27.75" customHeight="1" x14ac:dyDescent="0.25">
      <c r="A9" s="26" t="s">
        <v>10</v>
      </c>
      <c r="B9" s="27" t="s">
        <v>11</v>
      </c>
      <c r="C9" s="28" t="e">
        <f>C10+C13</f>
        <v>#REF!</v>
      </c>
      <c r="D9" s="336"/>
      <c r="E9" s="336"/>
      <c r="F9" s="336"/>
      <c r="G9" s="336"/>
    </row>
    <row r="10" spans="1:16" s="35" customFormat="1" ht="24.95" customHeight="1" x14ac:dyDescent="0.25">
      <c r="A10" s="76">
        <v>1</v>
      </c>
      <c r="B10" s="181" t="s">
        <v>12</v>
      </c>
      <c r="C10" s="182" t="e">
        <f>SUM(C11:C12)</f>
        <v>#REF!</v>
      </c>
      <c r="D10" s="337"/>
      <c r="E10" s="337"/>
      <c r="F10" s="337"/>
      <c r="G10" s="337"/>
    </row>
    <row r="11" spans="1:16" s="35" customFormat="1" ht="24.95" customHeight="1" x14ac:dyDescent="0.25">
      <c r="A11" s="32" t="s">
        <v>13</v>
      </c>
      <c r="B11" s="33" t="s">
        <v>162</v>
      </c>
      <c r="C11" s="34" t="e">
        <f>D46</f>
        <v>#REF!</v>
      </c>
      <c r="D11" s="338" t="s">
        <v>165</v>
      </c>
      <c r="E11" s="338"/>
      <c r="F11" s="338"/>
      <c r="G11" s="338"/>
    </row>
    <row r="12" spans="1:16" s="35" customFormat="1" ht="24.95" hidden="1" customHeight="1" x14ac:dyDescent="0.25">
      <c r="A12" s="36" t="s">
        <v>13</v>
      </c>
      <c r="B12" s="37"/>
      <c r="C12" s="38"/>
      <c r="D12" s="339"/>
      <c r="E12" s="339"/>
      <c r="F12" s="339"/>
      <c r="G12" s="339"/>
    </row>
    <row r="13" spans="1:16" s="35" customFormat="1" ht="24.95" customHeight="1" x14ac:dyDescent="0.25">
      <c r="A13" s="152">
        <v>2</v>
      </c>
      <c r="B13" s="228" t="s">
        <v>14</v>
      </c>
      <c r="C13" s="154">
        <f>SUM(C14:C15)</f>
        <v>0</v>
      </c>
      <c r="D13" s="334"/>
      <c r="E13" s="334"/>
      <c r="F13" s="334"/>
      <c r="G13" s="334"/>
    </row>
    <row r="14" spans="1:16" s="35" customFormat="1" ht="24.95" hidden="1" customHeight="1" x14ac:dyDescent="0.25">
      <c r="A14" s="178" t="s">
        <v>13</v>
      </c>
      <c r="B14" s="179"/>
      <c r="C14" s="180"/>
      <c r="D14" s="349"/>
      <c r="E14" s="349"/>
      <c r="F14" s="349"/>
      <c r="G14" s="349"/>
    </row>
    <row r="15" spans="1:16" s="35" customFormat="1" ht="24.95" hidden="1" customHeight="1" x14ac:dyDescent="0.25">
      <c r="A15" s="36" t="s">
        <v>13</v>
      </c>
      <c r="B15" s="37"/>
      <c r="C15" s="38"/>
      <c r="D15" s="339"/>
      <c r="E15" s="339"/>
      <c r="F15" s="339"/>
      <c r="G15" s="339"/>
    </row>
    <row r="16" spans="1:16" s="29" customFormat="1" ht="27.75" hidden="1" customHeight="1" x14ac:dyDescent="0.25">
      <c r="A16" s="26" t="s">
        <v>15</v>
      </c>
      <c r="B16" s="27" t="s">
        <v>93</v>
      </c>
      <c r="C16" s="28">
        <f>C17+C20</f>
        <v>0</v>
      </c>
      <c r="D16" s="336"/>
      <c r="E16" s="336"/>
      <c r="F16" s="336"/>
      <c r="G16" s="336"/>
    </row>
    <row r="17" spans="1:7" s="35" customFormat="1" ht="24.95" hidden="1" customHeight="1" x14ac:dyDescent="0.25">
      <c r="A17" s="76">
        <v>1</v>
      </c>
      <c r="B17" s="181" t="s">
        <v>12</v>
      </c>
      <c r="C17" s="182">
        <f>SUM(C18:C19)</f>
        <v>0</v>
      </c>
      <c r="D17" s="337"/>
      <c r="E17" s="337"/>
      <c r="F17" s="337"/>
      <c r="G17" s="337"/>
    </row>
    <row r="18" spans="1:7" s="35" customFormat="1" ht="24.95" hidden="1" customHeight="1" x14ac:dyDescent="0.25">
      <c r="A18" s="32" t="s">
        <v>13</v>
      </c>
      <c r="B18" s="33"/>
      <c r="C18" s="34"/>
      <c r="D18" s="338"/>
      <c r="E18" s="338"/>
      <c r="F18" s="338"/>
      <c r="G18" s="338"/>
    </row>
    <row r="19" spans="1:7" s="35" customFormat="1" ht="24.95" hidden="1" customHeight="1" x14ac:dyDescent="0.25">
      <c r="A19" s="36" t="s">
        <v>13</v>
      </c>
      <c r="B19" s="37"/>
      <c r="C19" s="38"/>
      <c r="D19" s="339"/>
      <c r="E19" s="339"/>
      <c r="F19" s="339"/>
      <c r="G19" s="339"/>
    </row>
    <row r="20" spans="1:7" s="35" customFormat="1" ht="24.95" hidden="1" customHeight="1" x14ac:dyDescent="0.25">
      <c r="A20" s="152">
        <v>2</v>
      </c>
      <c r="B20" s="228" t="s">
        <v>14</v>
      </c>
      <c r="C20" s="154">
        <f>SUM(C21:C22)</f>
        <v>0</v>
      </c>
      <c r="D20" s="334"/>
      <c r="E20" s="334"/>
      <c r="F20" s="334"/>
      <c r="G20" s="334"/>
    </row>
    <row r="21" spans="1:7" s="35" customFormat="1" ht="24.95" hidden="1" customHeight="1" x14ac:dyDescent="0.25">
      <c r="A21" s="149" t="s">
        <v>13</v>
      </c>
      <c r="B21" s="184"/>
      <c r="C21" s="151"/>
      <c r="D21" s="335"/>
      <c r="E21" s="335"/>
      <c r="F21" s="335"/>
      <c r="G21" s="335"/>
    </row>
    <row r="22" spans="1:7" s="35" customFormat="1" ht="24.95" hidden="1" customHeight="1" x14ac:dyDescent="0.25">
      <c r="A22" s="149" t="s">
        <v>13</v>
      </c>
      <c r="B22" s="184"/>
      <c r="C22" s="151"/>
      <c r="D22" s="335"/>
      <c r="E22" s="335"/>
      <c r="F22" s="335"/>
      <c r="G22" s="335"/>
    </row>
    <row r="23" spans="1:7" s="29" customFormat="1" ht="35.1" hidden="1" customHeight="1" x14ac:dyDescent="0.25">
      <c r="A23" s="26" t="s">
        <v>29</v>
      </c>
      <c r="B23" s="40" t="s">
        <v>16</v>
      </c>
      <c r="C23" s="28">
        <f>C24+C28</f>
        <v>0</v>
      </c>
      <c r="D23" s="336"/>
      <c r="E23" s="336"/>
      <c r="F23" s="336"/>
      <c r="G23" s="336"/>
    </row>
    <row r="24" spans="1:7" s="35" customFormat="1" ht="24.95" hidden="1" customHeight="1" x14ac:dyDescent="0.25">
      <c r="A24" s="76">
        <v>1</v>
      </c>
      <c r="B24" s="181" t="s">
        <v>12</v>
      </c>
      <c r="C24" s="182">
        <f>SUM(C25:C27)</f>
        <v>0</v>
      </c>
      <c r="D24" s="337"/>
      <c r="E24" s="337"/>
      <c r="F24" s="337"/>
      <c r="G24" s="337"/>
    </row>
    <row r="25" spans="1:7" s="35" customFormat="1" ht="24.95" hidden="1" customHeight="1" x14ac:dyDescent="0.25">
      <c r="A25" s="32" t="s">
        <v>13</v>
      </c>
      <c r="B25" s="176"/>
      <c r="C25" s="34"/>
      <c r="D25" s="338"/>
      <c r="E25" s="338"/>
      <c r="F25" s="338"/>
      <c r="G25" s="338"/>
    </row>
    <row r="26" spans="1:7" s="35" customFormat="1" ht="24.95" hidden="1" customHeight="1" x14ac:dyDescent="0.25">
      <c r="A26" s="32" t="s">
        <v>13</v>
      </c>
      <c r="B26" s="176"/>
      <c r="C26" s="34"/>
      <c r="D26" s="338"/>
      <c r="E26" s="338"/>
      <c r="F26" s="338"/>
      <c r="G26" s="338"/>
    </row>
    <row r="27" spans="1:7" s="35" customFormat="1" ht="24.95" hidden="1" customHeight="1" x14ac:dyDescent="0.25">
      <c r="A27" s="36" t="s">
        <v>13</v>
      </c>
      <c r="B27" s="117"/>
      <c r="C27" s="38"/>
      <c r="D27" s="339"/>
      <c r="E27" s="339"/>
      <c r="F27" s="339"/>
      <c r="G27" s="339"/>
    </row>
    <row r="28" spans="1:7" s="35" customFormat="1" ht="24.95" hidden="1" customHeight="1" x14ac:dyDescent="0.25">
      <c r="A28" s="152">
        <v>2</v>
      </c>
      <c r="B28" s="183" t="s">
        <v>14</v>
      </c>
      <c r="C28" s="154">
        <f>SUM(C29:C30)</f>
        <v>0</v>
      </c>
      <c r="D28" s="334"/>
      <c r="E28" s="334"/>
      <c r="F28" s="334"/>
      <c r="G28" s="334"/>
    </row>
    <row r="29" spans="1:7" s="35" customFormat="1" ht="24.95" hidden="1" customHeight="1" x14ac:dyDescent="0.25">
      <c r="A29" s="152" t="s">
        <v>13</v>
      </c>
      <c r="B29" s="153"/>
      <c r="C29" s="154"/>
      <c r="D29" s="334"/>
      <c r="E29" s="334"/>
      <c r="F29" s="334"/>
      <c r="G29" s="334"/>
    </row>
    <row r="30" spans="1:7" s="35" customFormat="1" ht="24.95" hidden="1" customHeight="1" x14ac:dyDescent="0.25">
      <c r="A30" s="149" t="s">
        <v>13</v>
      </c>
      <c r="B30" s="150"/>
      <c r="C30" s="151"/>
      <c r="D30" s="335"/>
      <c r="E30" s="335"/>
      <c r="F30" s="335"/>
      <c r="G30" s="335"/>
    </row>
    <row r="31" spans="1:7" s="29" customFormat="1" ht="14.25" customHeight="1" x14ac:dyDescent="0.25">
      <c r="A31" s="44"/>
      <c r="B31" s="44"/>
      <c r="C31" s="44"/>
      <c r="D31" s="44"/>
      <c r="E31" s="44"/>
      <c r="F31" s="44"/>
      <c r="G31" s="44"/>
    </row>
    <row r="32" spans="1:7" s="20" customFormat="1" ht="34.5" customHeight="1" x14ac:dyDescent="0.3">
      <c r="B32" s="20" t="s">
        <v>17</v>
      </c>
      <c r="C32" s="21"/>
      <c r="D32" s="21"/>
      <c r="E32" s="21"/>
      <c r="F32" s="23"/>
      <c r="G32" s="45"/>
    </row>
    <row r="33" spans="1:16" s="46" customFormat="1" ht="40.5" customHeight="1" x14ac:dyDescent="0.2">
      <c r="A33" s="332" t="s">
        <v>6</v>
      </c>
      <c r="B33" s="333" t="s">
        <v>18</v>
      </c>
      <c r="C33" s="332" t="s">
        <v>160</v>
      </c>
      <c r="D33" s="332"/>
      <c r="E33" s="332"/>
      <c r="F33" s="332"/>
      <c r="G33" s="332"/>
      <c r="H33" s="155"/>
      <c r="I33" s="155"/>
      <c r="J33" s="155"/>
      <c r="K33" s="155"/>
      <c r="L33" s="155"/>
      <c r="P33" s="332" t="s">
        <v>20</v>
      </c>
    </row>
    <row r="34" spans="1:16" s="48" customFormat="1" ht="75.75" customHeight="1" x14ac:dyDescent="0.25">
      <c r="A34" s="332"/>
      <c r="B34" s="333"/>
      <c r="C34" s="42" t="s">
        <v>21</v>
      </c>
      <c r="D34" s="42" t="s">
        <v>22</v>
      </c>
      <c r="E34" s="42" t="s">
        <v>23</v>
      </c>
      <c r="F34" s="42" t="s">
        <v>24</v>
      </c>
      <c r="G34" s="42" t="s">
        <v>25</v>
      </c>
      <c r="H34" s="157"/>
      <c r="I34" s="157"/>
      <c r="J34" s="157"/>
      <c r="K34" s="157"/>
      <c r="L34" s="157"/>
      <c r="P34" s="332"/>
    </row>
    <row r="35" spans="1:16" s="48" customFormat="1" ht="30.2" customHeight="1" x14ac:dyDescent="0.25">
      <c r="A35" s="49" t="s">
        <v>26</v>
      </c>
      <c r="B35" s="49" t="s">
        <v>27</v>
      </c>
      <c r="C35" s="50"/>
      <c r="D35" s="50"/>
      <c r="E35" s="50"/>
      <c r="F35" s="50"/>
      <c r="G35" s="51"/>
      <c r="H35" s="157"/>
      <c r="I35" s="157"/>
      <c r="J35" s="157"/>
      <c r="K35" s="157"/>
      <c r="L35" s="157"/>
      <c r="P35" s="52"/>
    </row>
    <row r="36" spans="1:16" s="66" customFormat="1" ht="30.2" customHeight="1" x14ac:dyDescent="0.25">
      <c r="A36" s="49" t="s">
        <v>30</v>
      </c>
      <c r="B36" s="64" t="s">
        <v>31</v>
      </c>
      <c r="C36" s="50">
        <f>C37+C94</f>
        <v>15740985843</v>
      </c>
      <c r="D36" s="50" t="e">
        <f>D37+D94</f>
        <v>#REF!</v>
      </c>
      <c r="E36" s="50">
        <f>E37+E94</f>
        <v>0</v>
      </c>
      <c r="F36" s="50" t="e">
        <f>F37+F94</f>
        <v>#REF!</v>
      </c>
      <c r="G36" s="51"/>
      <c r="H36" s="160"/>
      <c r="I36" s="160"/>
      <c r="J36" s="160"/>
      <c r="K36" s="160"/>
      <c r="L36" s="160"/>
      <c r="P36" s="67"/>
    </row>
    <row r="37" spans="1:16" s="66" customFormat="1" ht="30.2" customHeight="1" x14ac:dyDescent="0.25">
      <c r="A37" s="68" t="s">
        <v>32</v>
      </c>
      <c r="B37" s="69" t="s">
        <v>161</v>
      </c>
      <c r="C37" s="70">
        <f>C38+C43+C77+C86+C90</f>
        <v>12060985843</v>
      </c>
      <c r="D37" s="70" t="e">
        <f>D38+D43+D77+D86+D90</f>
        <v>#REF!</v>
      </c>
      <c r="E37" s="70">
        <f>E38+E43+E77+E86+E90</f>
        <v>0</v>
      </c>
      <c r="F37" s="70" t="e">
        <f>F38+F43+F77+F86+F90</f>
        <v>#REF!</v>
      </c>
      <c r="G37" s="71"/>
      <c r="H37" s="160"/>
      <c r="I37" s="160"/>
      <c r="J37" s="160"/>
      <c r="K37" s="160"/>
      <c r="L37" s="160"/>
      <c r="P37" s="72" t="s">
        <v>34</v>
      </c>
    </row>
    <row r="38" spans="1:16" s="66" customFormat="1" ht="35.1" hidden="1" customHeight="1" x14ac:dyDescent="0.25">
      <c r="A38" s="26" t="s">
        <v>10</v>
      </c>
      <c r="B38" s="73" t="s">
        <v>143</v>
      </c>
      <c r="C38" s="74">
        <f>C39+C42</f>
        <v>0</v>
      </c>
      <c r="D38" s="74">
        <f t="shared" ref="D38:F38" si="0">D39+D42</f>
        <v>0</v>
      </c>
      <c r="E38" s="74">
        <f t="shared" si="0"/>
        <v>0</v>
      </c>
      <c r="F38" s="74">
        <f t="shared" si="0"/>
        <v>0</v>
      </c>
      <c r="G38" s="75"/>
      <c r="H38" s="160"/>
      <c r="I38" s="160"/>
      <c r="J38" s="160"/>
      <c r="K38" s="160"/>
      <c r="L38" s="160"/>
      <c r="P38" s="67"/>
    </row>
    <row r="39" spans="1:16" s="89" customFormat="1" ht="24.75" hidden="1" customHeight="1" x14ac:dyDescent="0.25">
      <c r="A39" s="30">
        <v>1</v>
      </c>
      <c r="B39" s="53" t="s">
        <v>38</v>
      </c>
      <c r="C39" s="86"/>
      <c r="D39" s="86"/>
      <c r="E39" s="86"/>
      <c r="F39" s="86"/>
      <c r="G39" s="87"/>
      <c r="H39" s="160"/>
      <c r="I39" s="161"/>
      <c r="J39" s="161"/>
      <c r="K39" s="161"/>
      <c r="L39" s="161"/>
      <c r="P39" s="67"/>
    </row>
    <row r="40" spans="1:16" s="66" customFormat="1" ht="21.95" hidden="1" customHeight="1" x14ac:dyDescent="0.25">
      <c r="A40" s="100"/>
      <c r="B40" s="101" t="s">
        <v>50</v>
      </c>
      <c r="C40" s="102"/>
      <c r="D40" s="102"/>
      <c r="E40" s="102"/>
      <c r="F40" s="102"/>
      <c r="G40" s="103"/>
      <c r="H40" s="160"/>
      <c r="I40" s="160"/>
      <c r="J40" s="160"/>
      <c r="K40" s="160"/>
      <c r="L40" s="160"/>
      <c r="P40" s="104"/>
    </row>
    <row r="41" spans="1:16" s="66" customFormat="1" ht="23.25" hidden="1" customHeight="1" x14ac:dyDescent="0.25">
      <c r="A41" s="105"/>
      <c r="B41" s="106" t="s">
        <v>51</v>
      </c>
      <c r="C41" s="107"/>
      <c r="D41" s="107"/>
      <c r="E41" s="107"/>
      <c r="F41" s="107"/>
      <c r="G41" s="108"/>
      <c r="H41" s="160"/>
      <c r="I41" s="160"/>
      <c r="J41" s="160"/>
      <c r="K41" s="160"/>
      <c r="L41" s="160"/>
      <c r="P41" s="104"/>
    </row>
    <row r="42" spans="1:16" s="66" customFormat="1" ht="24.95" hidden="1" customHeight="1" x14ac:dyDescent="0.25">
      <c r="A42" s="30">
        <v>2</v>
      </c>
      <c r="B42" s="53" t="s">
        <v>52</v>
      </c>
      <c r="C42" s="86"/>
      <c r="D42" s="86"/>
      <c r="E42" s="86"/>
      <c r="F42" s="86"/>
      <c r="G42" s="87"/>
      <c r="H42" s="160"/>
      <c r="I42" s="160"/>
      <c r="J42" s="160"/>
      <c r="K42" s="160"/>
      <c r="L42" s="160"/>
      <c r="P42" s="67"/>
    </row>
    <row r="43" spans="1:16" s="35" customFormat="1" ht="39.75" customHeight="1" x14ac:dyDescent="0.25">
      <c r="A43" s="26" t="s">
        <v>10</v>
      </c>
      <c r="B43" s="73" t="s">
        <v>64</v>
      </c>
      <c r="C43" s="74">
        <f>C46+C69+C73</f>
        <v>12060985843</v>
      </c>
      <c r="D43" s="74" t="e">
        <f>D46+D69+D73</f>
        <v>#REF!</v>
      </c>
      <c r="E43" s="74">
        <f>E46+E69+E73</f>
        <v>0</v>
      </c>
      <c r="F43" s="74" t="e">
        <f>F46+F69+F73</f>
        <v>#REF!</v>
      </c>
      <c r="G43" s="75"/>
      <c r="H43" s="160"/>
      <c r="I43" s="158"/>
      <c r="J43" s="158"/>
      <c r="K43" s="158"/>
      <c r="L43" s="158"/>
      <c r="P43" s="67"/>
    </row>
    <row r="44" spans="1:16" s="66" customFormat="1" ht="24.95" customHeight="1" x14ac:dyDescent="0.25">
      <c r="A44" s="76"/>
      <c r="B44" s="77" t="s">
        <v>106</v>
      </c>
      <c r="C44" s="78">
        <v>33</v>
      </c>
      <c r="D44" s="78"/>
      <c r="E44" s="78"/>
      <c r="F44" s="78">
        <f t="shared" ref="F44:F45" si="1">C44+D44+E44</f>
        <v>33</v>
      </c>
      <c r="G44" s="79"/>
      <c r="H44" s="160"/>
      <c r="I44" s="160"/>
      <c r="J44" s="160"/>
      <c r="K44" s="160"/>
      <c r="L44" s="160"/>
      <c r="P44" s="80"/>
    </row>
    <row r="45" spans="1:16" s="66" customFormat="1" ht="24.95" customHeight="1" x14ac:dyDescent="0.25">
      <c r="A45" s="81"/>
      <c r="B45" s="82" t="s">
        <v>37</v>
      </c>
      <c r="C45" s="83">
        <v>2</v>
      </c>
      <c r="D45" s="83"/>
      <c r="E45" s="83"/>
      <c r="F45" s="83">
        <f t="shared" si="1"/>
        <v>2</v>
      </c>
      <c r="G45" s="84"/>
      <c r="H45" s="160"/>
      <c r="I45" s="160"/>
      <c r="J45" s="160"/>
      <c r="K45" s="160"/>
      <c r="L45" s="160"/>
      <c r="P45" s="85"/>
    </row>
    <row r="46" spans="1:16" s="66" customFormat="1" ht="36" customHeight="1" x14ac:dyDescent="0.25">
      <c r="A46" s="30" t="s">
        <v>144</v>
      </c>
      <c r="B46" s="53" t="s">
        <v>162</v>
      </c>
      <c r="C46" s="54">
        <f>C47+C57</f>
        <v>12060985843</v>
      </c>
      <c r="D46" s="54" t="e">
        <f>D47+D57</f>
        <v>#REF!</v>
      </c>
      <c r="E46" s="54">
        <f>E47+E57</f>
        <v>0</v>
      </c>
      <c r="F46" s="54" t="e">
        <f>F47+F57</f>
        <v>#REF!</v>
      </c>
      <c r="G46" s="55"/>
      <c r="H46" s="160"/>
      <c r="I46" s="160"/>
      <c r="J46" s="160"/>
      <c r="K46" s="160"/>
      <c r="L46" s="160"/>
      <c r="P46" s="67"/>
    </row>
    <row r="47" spans="1:16" s="89" customFormat="1" ht="24.95" customHeight="1" x14ac:dyDescent="0.25">
      <c r="A47" s="57">
        <v>1</v>
      </c>
      <c r="B47" s="58" t="s">
        <v>38</v>
      </c>
      <c r="C47" s="166">
        <f>SUM(C49,C52)</f>
        <v>4230985843</v>
      </c>
      <c r="D47" s="166">
        <f t="shared" ref="D47:F47" si="2">SUM(D49,D52)</f>
        <v>0</v>
      </c>
      <c r="E47" s="166">
        <f t="shared" si="2"/>
        <v>0</v>
      </c>
      <c r="F47" s="166">
        <f t="shared" si="2"/>
        <v>4230985843</v>
      </c>
      <c r="G47" s="60" t="s">
        <v>39</v>
      </c>
      <c r="H47" s="160"/>
      <c r="I47" s="161"/>
      <c r="J47" s="161"/>
      <c r="K47" s="161"/>
      <c r="L47" s="161"/>
      <c r="P47" s="67"/>
    </row>
    <row r="48" spans="1:16" s="66" customFormat="1" ht="24.95" customHeight="1" x14ac:dyDescent="0.25">
      <c r="A48" s="90"/>
      <c r="B48" s="91" t="s">
        <v>40</v>
      </c>
      <c r="C48" s="165"/>
      <c r="D48" s="165"/>
      <c r="E48" s="165"/>
      <c r="F48" s="165"/>
      <c r="G48" s="93"/>
      <c r="H48" s="160"/>
      <c r="I48" s="160"/>
      <c r="J48" s="160"/>
      <c r="K48" s="160"/>
      <c r="L48" s="160"/>
      <c r="P48" s="80"/>
    </row>
    <row r="49" spans="1:16" s="89" customFormat="1" ht="24.95" customHeight="1" x14ac:dyDescent="0.25">
      <c r="A49" s="94" t="s">
        <v>41</v>
      </c>
      <c r="B49" s="58" t="s">
        <v>42</v>
      </c>
      <c r="C49" s="95">
        <f>SUM(C50:C51)</f>
        <v>3316373400</v>
      </c>
      <c r="D49" s="95">
        <f t="shared" ref="D49:F49" si="3">SUM(D50:D51)</f>
        <v>0</v>
      </c>
      <c r="E49" s="95">
        <f t="shared" si="3"/>
        <v>0</v>
      </c>
      <c r="F49" s="95">
        <f t="shared" si="3"/>
        <v>3316373400</v>
      </c>
      <c r="G49" s="96"/>
      <c r="H49" s="160"/>
      <c r="I49" s="161"/>
      <c r="J49" s="161"/>
      <c r="K49" s="161"/>
      <c r="L49" s="161"/>
      <c r="P49" s="97" t="s">
        <v>43</v>
      </c>
    </row>
    <row r="50" spans="1:16" s="66" customFormat="1" ht="24.95" customHeight="1" x14ac:dyDescent="0.25">
      <c r="A50" s="90"/>
      <c r="B50" s="98" t="s">
        <v>44</v>
      </c>
      <c r="C50" s="92">
        <v>2111365998</v>
      </c>
      <c r="D50" s="92"/>
      <c r="E50" s="92"/>
      <c r="F50" s="92">
        <f t="shared" ref="F50:F51" si="4">C50+D50+E50</f>
        <v>2111365998</v>
      </c>
      <c r="G50" s="93"/>
      <c r="H50" s="160"/>
      <c r="I50" s="160"/>
      <c r="J50" s="160"/>
      <c r="K50" s="160"/>
      <c r="L50" s="160"/>
      <c r="P50" s="99"/>
    </row>
    <row r="51" spans="1:16" s="66" customFormat="1" ht="24.95" customHeight="1" x14ac:dyDescent="0.25">
      <c r="A51" s="90"/>
      <c r="B51" s="98" t="s">
        <v>45</v>
      </c>
      <c r="C51" s="92">
        <v>1205007402</v>
      </c>
      <c r="D51" s="92"/>
      <c r="E51" s="92"/>
      <c r="F51" s="92">
        <f t="shared" si="4"/>
        <v>1205007402</v>
      </c>
      <c r="G51" s="93"/>
      <c r="H51" s="160"/>
      <c r="I51" s="160"/>
      <c r="J51" s="160"/>
      <c r="K51" s="160"/>
      <c r="L51" s="160"/>
      <c r="P51" s="99"/>
    </row>
    <row r="52" spans="1:16" s="89" customFormat="1" ht="24.95" customHeight="1" x14ac:dyDescent="0.25">
      <c r="A52" s="94" t="s">
        <v>41</v>
      </c>
      <c r="B52" s="58" t="s">
        <v>46</v>
      </c>
      <c r="C52" s="95">
        <f>SUM(C53:C54)</f>
        <v>914612443</v>
      </c>
      <c r="D52" s="95">
        <f>SUM(D53:D54)</f>
        <v>0</v>
      </c>
      <c r="E52" s="95">
        <f>SUM(E53:E54)</f>
        <v>0</v>
      </c>
      <c r="F52" s="95">
        <f>SUM(F53:F54)</f>
        <v>914612443</v>
      </c>
      <c r="G52" s="96"/>
      <c r="H52" s="160"/>
      <c r="I52" s="161"/>
      <c r="J52" s="161"/>
      <c r="K52" s="161"/>
      <c r="L52" s="161"/>
      <c r="P52" s="97" t="s">
        <v>43</v>
      </c>
    </row>
    <row r="53" spans="1:16" s="66" customFormat="1" ht="24.95" customHeight="1" x14ac:dyDescent="0.25">
      <c r="A53" s="90"/>
      <c r="B53" s="98" t="s">
        <v>47</v>
      </c>
      <c r="C53" s="92">
        <v>712536733</v>
      </c>
      <c r="D53" s="92"/>
      <c r="E53" s="92"/>
      <c r="F53" s="92">
        <f t="shared" ref="F53:F54" si="5">C53+D53+E53</f>
        <v>712536733</v>
      </c>
      <c r="G53" s="93"/>
      <c r="H53" s="160"/>
      <c r="I53" s="160"/>
      <c r="J53" s="160"/>
      <c r="K53" s="160"/>
      <c r="L53" s="160"/>
      <c r="P53" s="99"/>
    </row>
    <row r="54" spans="1:16" s="66" customFormat="1" ht="24.95" customHeight="1" x14ac:dyDescent="0.25">
      <c r="A54" s="90"/>
      <c r="B54" s="98" t="s">
        <v>49</v>
      </c>
      <c r="C54" s="92">
        <v>202075710</v>
      </c>
      <c r="D54" s="92"/>
      <c r="E54" s="92"/>
      <c r="F54" s="92">
        <f t="shared" si="5"/>
        <v>202075710</v>
      </c>
      <c r="G54" s="93"/>
      <c r="H54" s="160"/>
      <c r="I54" s="160"/>
      <c r="J54" s="160"/>
      <c r="K54" s="160"/>
      <c r="L54" s="160"/>
      <c r="P54" s="99"/>
    </row>
    <row r="55" spans="1:16" s="66" customFormat="1" ht="21.95" hidden="1" customHeight="1" x14ac:dyDescent="0.25">
      <c r="A55" s="100"/>
      <c r="B55" s="101" t="s">
        <v>50</v>
      </c>
      <c r="C55" s="102"/>
      <c r="D55" s="102"/>
      <c r="E55" s="102"/>
      <c r="F55" s="102"/>
      <c r="G55" s="103"/>
      <c r="H55" s="160"/>
      <c r="I55" s="160"/>
      <c r="J55" s="160"/>
      <c r="K55" s="160"/>
      <c r="L55" s="160"/>
      <c r="P55" s="104"/>
    </row>
    <row r="56" spans="1:16" s="66" customFormat="1" ht="21.95" hidden="1" customHeight="1" x14ac:dyDescent="0.25">
      <c r="A56" s="100"/>
      <c r="B56" s="101" t="s">
        <v>51</v>
      </c>
      <c r="C56" s="102"/>
      <c r="D56" s="102"/>
      <c r="E56" s="102"/>
      <c r="F56" s="102"/>
      <c r="G56" s="103"/>
      <c r="H56" s="160"/>
      <c r="I56" s="160"/>
      <c r="J56" s="160"/>
      <c r="K56" s="160"/>
      <c r="L56" s="160"/>
      <c r="P56" s="104"/>
    </row>
    <row r="57" spans="1:16" s="29" customFormat="1" ht="24.95" customHeight="1" x14ac:dyDescent="0.25">
      <c r="A57" s="57">
        <v>2</v>
      </c>
      <c r="B57" s="58" t="s">
        <v>52</v>
      </c>
      <c r="C57" s="59">
        <f>SUM(C58:C60)</f>
        <v>7830000000</v>
      </c>
      <c r="D57" s="59" t="e">
        <f t="shared" ref="D57:F57" si="6">SUM(D58:D60)</f>
        <v>#REF!</v>
      </c>
      <c r="E57" s="59">
        <f t="shared" si="6"/>
        <v>0</v>
      </c>
      <c r="F57" s="59" t="e">
        <f t="shared" si="6"/>
        <v>#REF!</v>
      </c>
      <c r="G57" s="60"/>
      <c r="H57" s="160"/>
      <c r="I57" s="159"/>
      <c r="J57" s="159"/>
      <c r="K57" s="159"/>
      <c r="L57" s="159"/>
      <c r="P57" s="67"/>
    </row>
    <row r="58" spans="1:16" s="35" customFormat="1" ht="39" customHeight="1" x14ac:dyDescent="0.25">
      <c r="A58" s="32" t="s">
        <v>41</v>
      </c>
      <c r="B58" s="61" t="s">
        <v>145</v>
      </c>
      <c r="C58" s="109">
        <v>303000000</v>
      </c>
      <c r="D58" s="109"/>
      <c r="E58" s="109"/>
      <c r="F58" s="109">
        <f t="shared" ref="F58:F59" si="7">C58+D58+E58</f>
        <v>303000000</v>
      </c>
      <c r="G58" s="110" t="s">
        <v>54</v>
      </c>
      <c r="H58" s="160"/>
      <c r="I58" s="158"/>
      <c r="J58" s="158"/>
      <c r="K58" s="158"/>
      <c r="L58" s="158"/>
      <c r="P58" s="99"/>
    </row>
    <row r="59" spans="1:16" s="35" customFormat="1" ht="24.95" customHeight="1" x14ac:dyDescent="0.25">
      <c r="A59" s="32" t="s">
        <v>41</v>
      </c>
      <c r="B59" s="61" t="s">
        <v>146</v>
      </c>
      <c r="C59" s="109">
        <v>78000000</v>
      </c>
      <c r="D59" s="109"/>
      <c r="E59" s="109"/>
      <c r="F59" s="109">
        <f t="shared" si="7"/>
        <v>78000000</v>
      </c>
      <c r="G59" s="110" t="s">
        <v>57</v>
      </c>
      <c r="H59" s="160"/>
      <c r="I59" s="158"/>
      <c r="J59" s="158"/>
      <c r="K59" s="158"/>
      <c r="L59" s="158"/>
      <c r="P59" s="85"/>
    </row>
    <row r="60" spans="1:16" s="35" customFormat="1" ht="24.95" customHeight="1" x14ac:dyDescent="0.25">
      <c r="A60" s="32" t="s">
        <v>41</v>
      </c>
      <c r="B60" s="61" t="s">
        <v>147</v>
      </c>
      <c r="C60" s="109">
        <f>SUM(C61:C62,C67,C68)</f>
        <v>7449000000</v>
      </c>
      <c r="D60" s="109" t="e">
        <f t="shared" ref="D60:F60" si="8">SUM(D61:D62,D67,D68)</f>
        <v>#REF!</v>
      </c>
      <c r="E60" s="109">
        <f t="shared" si="8"/>
        <v>0</v>
      </c>
      <c r="F60" s="109" t="e">
        <f t="shared" si="8"/>
        <v>#REF!</v>
      </c>
      <c r="G60" s="110" t="s">
        <v>57</v>
      </c>
      <c r="H60" s="160"/>
      <c r="I60" s="158"/>
      <c r="J60" s="158"/>
      <c r="K60" s="158"/>
      <c r="L60" s="158"/>
      <c r="P60" s="85"/>
    </row>
    <row r="61" spans="1:16" s="35" customFormat="1" ht="24.95" customHeight="1" x14ac:dyDescent="0.25">
      <c r="A61" s="32"/>
      <c r="B61" s="61" t="s">
        <v>163</v>
      </c>
      <c r="C61" s="109">
        <v>690000000</v>
      </c>
      <c r="D61" s="109"/>
      <c r="E61" s="109"/>
      <c r="F61" s="109">
        <f t="shared" ref="F61" si="9">C61+D61+E61</f>
        <v>690000000</v>
      </c>
      <c r="G61" s="110"/>
      <c r="H61" s="160"/>
      <c r="I61" s="158"/>
      <c r="J61" s="158"/>
      <c r="K61" s="158"/>
      <c r="L61" s="158"/>
      <c r="P61" s="85"/>
    </row>
    <row r="62" spans="1:16" s="35" customFormat="1" ht="24.95" customHeight="1" x14ac:dyDescent="0.25">
      <c r="A62" s="32"/>
      <c r="B62" s="61" t="s">
        <v>164</v>
      </c>
      <c r="C62" s="109">
        <f>SUM(C63:C66)</f>
        <v>5694000000</v>
      </c>
      <c r="D62" s="109" t="e">
        <f t="shared" ref="D62:F62" si="10">SUM(D63:D66)</f>
        <v>#REF!</v>
      </c>
      <c r="E62" s="109">
        <f t="shared" si="10"/>
        <v>0</v>
      </c>
      <c r="F62" s="109" t="e">
        <f t="shared" si="10"/>
        <v>#REF!</v>
      </c>
      <c r="G62" s="110"/>
      <c r="H62" s="160"/>
      <c r="I62" s="158"/>
      <c r="J62" s="158"/>
      <c r="K62" s="158"/>
      <c r="L62" s="158"/>
      <c r="P62" s="85"/>
    </row>
    <row r="63" spans="1:16" s="66" customFormat="1" ht="96" customHeight="1" x14ac:dyDescent="0.25">
      <c r="A63" s="234"/>
      <c r="B63" s="235" t="s">
        <v>165</v>
      </c>
      <c r="C63" s="236">
        <v>5000000000</v>
      </c>
      <c r="D63" s="236" t="e">
        <f>#REF!</f>
        <v>#REF!</v>
      </c>
      <c r="E63" s="236"/>
      <c r="F63" s="236" t="e">
        <f t="shared" ref="F63:F67" si="11">C63+D63+E63</f>
        <v>#REF!</v>
      </c>
      <c r="G63" s="237" t="s">
        <v>166</v>
      </c>
      <c r="H63" s="160"/>
      <c r="I63" s="160"/>
      <c r="J63" s="160"/>
      <c r="K63" s="160"/>
      <c r="L63" s="160"/>
      <c r="P63" s="104"/>
    </row>
    <row r="64" spans="1:16" s="66" customFormat="1" ht="182.25" hidden="1" customHeight="1" x14ac:dyDescent="0.25">
      <c r="A64" s="234"/>
      <c r="B64" s="235" t="s">
        <v>167</v>
      </c>
      <c r="C64" s="236"/>
      <c r="D64" s="236"/>
      <c r="E64" s="236"/>
      <c r="F64" s="236">
        <f>C64+D64+E64</f>
        <v>0</v>
      </c>
      <c r="G64" s="237"/>
      <c r="H64" s="160"/>
      <c r="I64" s="160"/>
      <c r="J64" s="160"/>
      <c r="K64" s="160"/>
      <c r="L64" s="160"/>
      <c r="P64" s="104"/>
    </row>
    <row r="65" spans="1:16" s="66" customFormat="1" ht="40.5" customHeight="1" x14ac:dyDescent="0.25">
      <c r="A65" s="234"/>
      <c r="B65" s="235" t="s">
        <v>168</v>
      </c>
      <c r="C65" s="236">
        <v>550000000</v>
      </c>
      <c r="D65" s="236"/>
      <c r="E65" s="236"/>
      <c r="F65" s="236">
        <f t="shared" si="11"/>
        <v>550000000</v>
      </c>
      <c r="G65" s="242"/>
      <c r="H65" s="160"/>
      <c r="I65" s="160"/>
      <c r="J65" s="160"/>
      <c r="K65" s="160"/>
      <c r="L65" s="160"/>
      <c r="P65" s="104"/>
    </row>
    <row r="66" spans="1:16" s="66" customFormat="1" ht="33" customHeight="1" x14ac:dyDescent="0.25">
      <c r="A66" s="234"/>
      <c r="B66" s="235" t="s">
        <v>169</v>
      </c>
      <c r="C66" s="236">
        <v>144000000</v>
      </c>
      <c r="D66" s="236"/>
      <c r="E66" s="243"/>
      <c r="F66" s="243">
        <f t="shared" si="11"/>
        <v>144000000</v>
      </c>
      <c r="G66" s="242"/>
      <c r="H66" s="160"/>
      <c r="I66" s="160"/>
      <c r="J66" s="160"/>
      <c r="K66" s="160"/>
      <c r="L66" s="160"/>
      <c r="P66" s="104"/>
    </row>
    <row r="67" spans="1:16" s="35" customFormat="1" ht="43.5" customHeight="1" x14ac:dyDescent="0.25">
      <c r="A67" s="90"/>
      <c r="B67" s="238" t="s">
        <v>156</v>
      </c>
      <c r="C67" s="92">
        <v>1065000000</v>
      </c>
      <c r="D67" s="92"/>
      <c r="E67" s="244"/>
      <c r="F67" s="244">
        <f t="shared" si="11"/>
        <v>1065000000</v>
      </c>
      <c r="G67" s="241"/>
      <c r="H67" s="160"/>
      <c r="I67" s="158"/>
      <c r="J67" s="158"/>
      <c r="K67" s="158"/>
      <c r="L67" s="158"/>
      <c r="P67" s="85"/>
    </row>
    <row r="68" spans="1:16" s="35" customFormat="1" ht="25.5" hidden="1" customHeight="1" x14ac:dyDescent="0.25">
      <c r="A68" s="81"/>
      <c r="B68" s="245" t="s">
        <v>157</v>
      </c>
      <c r="C68" s="83"/>
      <c r="D68" s="83"/>
      <c r="E68" s="83"/>
      <c r="F68" s="83"/>
      <c r="G68" s="84"/>
      <c r="H68" s="160"/>
      <c r="I68" s="158"/>
      <c r="J68" s="158"/>
      <c r="K68" s="158"/>
      <c r="L68" s="158"/>
      <c r="P68" s="85"/>
    </row>
    <row r="69" spans="1:16" s="66" customFormat="1" ht="36" hidden="1" customHeight="1" x14ac:dyDescent="0.25">
      <c r="A69" s="30" t="s">
        <v>65</v>
      </c>
      <c r="B69" s="53" t="s">
        <v>71</v>
      </c>
      <c r="C69" s="54">
        <f>C70+C71</f>
        <v>0</v>
      </c>
      <c r="D69" s="54">
        <f t="shared" ref="D69:F69" si="12">D70+D71</f>
        <v>0</v>
      </c>
      <c r="E69" s="54">
        <f t="shared" si="12"/>
        <v>0</v>
      </c>
      <c r="F69" s="54">
        <f t="shared" si="12"/>
        <v>0</v>
      </c>
      <c r="G69" s="111"/>
      <c r="H69" s="160"/>
      <c r="I69" s="160"/>
      <c r="J69" s="160"/>
      <c r="K69" s="160"/>
      <c r="L69" s="160"/>
      <c r="P69" s="67"/>
    </row>
    <row r="70" spans="1:16" s="89" customFormat="1" ht="24.75" hidden="1" customHeight="1" x14ac:dyDescent="0.25">
      <c r="A70" s="57">
        <v>1</v>
      </c>
      <c r="B70" s="58" t="s">
        <v>38</v>
      </c>
      <c r="C70" s="59"/>
      <c r="D70" s="59"/>
      <c r="E70" s="59"/>
      <c r="F70" s="59"/>
      <c r="G70" s="60"/>
      <c r="H70" s="160"/>
      <c r="I70" s="161"/>
      <c r="J70" s="161"/>
      <c r="K70" s="161"/>
      <c r="L70" s="161"/>
      <c r="P70" s="67"/>
    </row>
    <row r="71" spans="1:16" s="29" customFormat="1" ht="24.95" hidden="1" customHeight="1" x14ac:dyDescent="0.25">
      <c r="A71" s="57">
        <v>2</v>
      </c>
      <c r="B71" s="58" t="s">
        <v>52</v>
      </c>
      <c r="C71" s="59">
        <f>C72</f>
        <v>0</v>
      </c>
      <c r="D71" s="59">
        <f t="shared" ref="D71:F71" si="13">D72</f>
        <v>0</v>
      </c>
      <c r="E71" s="59">
        <f t="shared" si="13"/>
        <v>0</v>
      </c>
      <c r="F71" s="59">
        <f t="shared" si="13"/>
        <v>0</v>
      </c>
      <c r="G71" s="60"/>
      <c r="H71" s="160"/>
      <c r="I71" s="159"/>
      <c r="J71" s="159"/>
      <c r="K71" s="159"/>
      <c r="L71" s="159"/>
      <c r="P71" s="67"/>
    </row>
    <row r="72" spans="1:16" s="35" customFormat="1" ht="39.75" hidden="1" customHeight="1" x14ac:dyDescent="0.25">
      <c r="A72" s="36" t="s">
        <v>41</v>
      </c>
      <c r="B72" s="37"/>
      <c r="C72" s="112"/>
      <c r="D72" s="112"/>
      <c r="E72" s="112"/>
      <c r="F72" s="112"/>
      <c r="G72" s="113"/>
      <c r="H72" s="160"/>
      <c r="I72" s="158"/>
      <c r="J72" s="158"/>
      <c r="K72" s="158"/>
      <c r="L72" s="158"/>
      <c r="P72" s="80"/>
    </row>
    <row r="73" spans="1:16" s="66" customFormat="1" ht="36" hidden="1" customHeight="1" x14ac:dyDescent="0.25">
      <c r="A73" s="30" t="s">
        <v>72</v>
      </c>
      <c r="B73" s="53" t="s">
        <v>73</v>
      </c>
      <c r="C73" s="54">
        <f>C74+C75</f>
        <v>0</v>
      </c>
      <c r="D73" s="54">
        <f t="shared" ref="D73:F73" si="14">D74+D75</f>
        <v>0</v>
      </c>
      <c r="E73" s="54">
        <f t="shared" si="14"/>
        <v>0</v>
      </c>
      <c r="F73" s="54">
        <f t="shared" si="14"/>
        <v>0</v>
      </c>
      <c r="G73" s="55"/>
      <c r="H73" s="160"/>
      <c r="I73" s="160"/>
      <c r="J73" s="160"/>
      <c r="K73" s="160"/>
      <c r="L73" s="160"/>
      <c r="P73" s="67"/>
    </row>
    <row r="74" spans="1:16" s="89" customFormat="1" ht="24.75" hidden="1" customHeight="1" x14ac:dyDescent="0.25">
      <c r="A74" s="57">
        <v>1</v>
      </c>
      <c r="B74" s="58" t="s">
        <v>38</v>
      </c>
      <c r="C74" s="95"/>
      <c r="D74" s="95"/>
      <c r="E74" s="95"/>
      <c r="F74" s="95"/>
      <c r="G74" s="96"/>
      <c r="H74" s="160"/>
      <c r="I74" s="161"/>
      <c r="J74" s="161"/>
      <c r="K74" s="161"/>
      <c r="L74" s="161"/>
      <c r="P74" s="67"/>
    </row>
    <row r="75" spans="1:16" s="29" customFormat="1" ht="24.95" hidden="1" customHeight="1" x14ac:dyDescent="0.25">
      <c r="A75" s="57">
        <v>2</v>
      </c>
      <c r="B75" s="58" t="s">
        <v>52</v>
      </c>
      <c r="C75" s="95">
        <f>SUM(C76:C76)</f>
        <v>0</v>
      </c>
      <c r="D75" s="95">
        <f t="shared" ref="D75:F75" si="15">SUM(D76:D76)</f>
        <v>0</v>
      </c>
      <c r="E75" s="95">
        <f t="shared" si="15"/>
        <v>0</v>
      </c>
      <c r="F75" s="95">
        <f t="shared" si="15"/>
        <v>0</v>
      </c>
      <c r="G75" s="96"/>
      <c r="H75" s="160"/>
      <c r="I75" s="159"/>
      <c r="J75" s="159"/>
      <c r="K75" s="159"/>
      <c r="L75" s="159"/>
      <c r="P75" s="67"/>
    </row>
    <row r="76" spans="1:16" s="35" customFormat="1" ht="38.25" hidden="1" customHeight="1" x14ac:dyDescent="0.25">
      <c r="A76" s="32" t="s">
        <v>41</v>
      </c>
      <c r="B76" s="39"/>
      <c r="C76" s="109"/>
      <c r="D76" s="109"/>
      <c r="E76" s="109"/>
      <c r="F76" s="109"/>
      <c r="G76" s="110"/>
      <c r="H76" s="160"/>
      <c r="I76" s="158"/>
      <c r="J76" s="158"/>
      <c r="K76" s="158"/>
      <c r="L76" s="158"/>
      <c r="P76" s="80"/>
    </row>
    <row r="77" spans="1:16" s="35" customFormat="1" ht="39.75" hidden="1" customHeight="1" x14ac:dyDescent="0.25">
      <c r="A77" s="26" t="s">
        <v>29</v>
      </c>
      <c r="B77" s="73" t="s">
        <v>74</v>
      </c>
      <c r="C77" s="74">
        <f>C78+C82</f>
        <v>0</v>
      </c>
      <c r="D77" s="74">
        <f t="shared" ref="D77:F77" si="16">D78+D82</f>
        <v>0</v>
      </c>
      <c r="E77" s="74">
        <f t="shared" si="16"/>
        <v>0</v>
      </c>
      <c r="F77" s="74">
        <f t="shared" si="16"/>
        <v>0</v>
      </c>
      <c r="G77" s="75"/>
      <c r="H77" s="160"/>
      <c r="I77" s="158"/>
      <c r="J77" s="158"/>
      <c r="K77" s="158"/>
      <c r="L77" s="158"/>
      <c r="P77" s="67"/>
    </row>
    <row r="78" spans="1:16" s="35" customFormat="1" ht="47.25" hidden="1" customHeight="1" x14ac:dyDescent="0.25">
      <c r="A78" s="30" t="s">
        <v>75</v>
      </c>
      <c r="B78" s="53" t="s">
        <v>76</v>
      </c>
      <c r="C78" s="54">
        <f>C79+C80</f>
        <v>0</v>
      </c>
      <c r="D78" s="54">
        <f t="shared" ref="D78:F78" si="17">D79+D80</f>
        <v>0</v>
      </c>
      <c r="E78" s="54">
        <f t="shared" si="17"/>
        <v>0</v>
      </c>
      <c r="F78" s="54">
        <f t="shared" si="17"/>
        <v>0</v>
      </c>
      <c r="G78" s="55"/>
      <c r="H78" s="160"/>
      <c r="I78" s="158"/>
      <c r="J78" s="158"/>
      <c r="K78" s="158"/>
      <c r="L78" s="158"/>
      <c r="P78" s="114"/>
    </row>
    <row r="79" spans="1:16" s="29" customFormat="1" ht="24.95" hidden="1" customHeight="1" x14ac:dyDescent="0.25">
      <c r="A79" s="57">
        <v>1</v>
      </c>
      <c r="B79" s="58" t="s">
        <v>38</v>
      </c>
      <c r="C79" s="115"/>
      <c r="D79" s="115"/>
      <c r="E79" s="115"/>
      <c r="F79" s="115"/>
      <c r="G79" s="116"/>
      <c r="H79" s="160"/>
      <c r="I79" s="159"/>
      <c r="J79" s="159"/>
      <c r="K79" s="159"/>
      <c r="L79" s="159"/>
      <c r="P79" s="67"/>
    </row>
    <row r="80" spans="1:16" s="29" customFormat="1" ht="24.95" hidden="1" customHeight="1" x14ac:dyDescent="0.25">
      <c r="A80" s="57">
        <v>2</v>
      </c>
      <c r="B80" s="58" t="s">
        <v>52</v>
      </c>
      <c r="C80" s="59">
        <f>C81</f>
        <v>0</v>
      </c>
      <c r="D80" s="59">
        <f t="shared" ref="D80:F80" si="18">D81</f>
        <v>0</v>
      </c>
      <c r="E80" s="59">
        <f t="shared" si="18"/>
        <v>0</v>
      </c>
      <c r="F80" s="59">
        <f t="shared" si="18"/>
        <v>0</v>
      </c>
      <c r="G80" s="60"/>
      <c r="H80" s="160"/>
      <c r="I80" s="159"/>
      <c r="J80" s="159"/>
      <c r="K80" s="159"/>
      <c r="L80" s="159"/>
      <c r="P80" s="114" t="s">
        <v>58</v>
      </c>
    </row>
    <row r="81" spans="1:16" s="35" customFormat="1" ht="40.5" hidden="1" customHeight="1" x14ac:dyDescent="0.25">
      <c r="A81" s="36" t="s">
        <v>41</v>
      </c>
      <c r="B81" s="117"/>
      <c r="C81" s="118"/>
      <c r="D81" s="118"/>
      <c r="E81" s="118"/>
      <c r="F81" s="118"/>
      <c r="G81" s="119"/>
      <c r="H81" s="160"/>
      <c r="I81" s="158"/>
      <c r="J81" s="158"/>
      <c r="K81" s="158"/>
      <c r="L81" s="158"/>
      <c r="P81" s="99"/>
    </row>
    <row r="82" spans="1:16" s="35" customFormat="1" ht="46.5" hidden="1" customHeight="1" x14ac:dyDescent="0.25">
      <c r="A82" s="30" t="s">
        <v>75</v>
      </c>
      <c r="B82" s="53" t="s">
        <v>77</v>
      </c>
      <c r="C82" s="54">
        <f>C84</f>
        <v>0</v>
      </c>
      <c r="D82" s="54">
        <f t="shared" ref="D82:F82" si="19">D84</f>
        <v>0</v>
      </c>
      <c r="E82" s="54">
        <f t="shared" si="19"/>
        <v>0</v>
      </c>
      <c r="F82" s="54">
        <f t="shared" si="19"/>
        <v>0</v>
      </c>
      <c r="G82" s="55"/>
      <c r="H82" s="160"/>
      <c r="I82" s="158"/>
      <c r="J82" s="158"/>
      <c r="K82" s="158"/>
      <c r="L82" s="158"/>
      <c r="P82" s="114"/>
    </row>
    <row r="83" spans="1:16" s="29" customFormat="1" ht="24.95" hidden="1" customHeight="1" x14ac:dyDescent="0.25">
      <c r="A83" s="57">
        <v>1</v>
      </c>
      <c r="B83" s="58" t="s">
        <v>38</v>
      </c>
      <c r="C83" s="95"/>
      <c r="D83" s="95"/>
      <c r="E83" s="95"/>
      <c r="F83" s="95"/>
      <c r="G83" s="96"/>
      <c r="H83" s="160"/>
      <c r="I83" s="159"/>
      <c r="J83" s="159"/>
      <c r="K83" s="159"/>
      <c r="L83" s="159"/>
      <c r="P83" s="67"/>
    </row>
    <row r="84" spans="1:16" s="29" customFormat="1" ht="24.95" hidden="1" customHeight="1" x14ac:dyDescent="0.25">
      <c r="A84" s="57">
        <v>2</v>
      </c>
      <c r="B84" s="58" t="s">
        <v>52</v>
      </c>
      <c r="C84" s="95">
        <f>C85</f>
        <v>0</v>
      </c>
      <c r="D84" s="95">
        <f t="shared" ref="D84:F84" si="20">D85</f>
        <v>0</v>
      </c>
      <c r="E84" s="95">
        <f t="shared" si="20"/>
        <v>0</v>
      </c>
      <c r="F84" s="95">
        <f t="shared" si="20"/>
        <v>0</v>
      </c>
      <c r="G84" s="96"/>
      <c r="H84" s="160"/>
      <c r="I84" s="159"/>
      <c r="J84" s="159"/>
      <c r="K84" s="159"/>
      <c r="L84" s="159"/>
      <c r="P84" s="67" t="s">
        <v>58</v>
      </c>
    </row>
    <row r="85" spans="1:16" s="35" customFormat="1" ht="40.5" hidden="1" customHeight="1" x14ac:dyDescent="0.25">
      <c r="A85" s="36" t="s">
        <v>41</v>
      </c>
      <c r="B85" s="117"/>
      <c r="C85" s="118"/>
      <c r="D85" s="118"/>
      <c r="E85" s="118"/>
      <c r="F85" s="118"/>
      <c r="G85" s="119"/>
      <c r="H85" s="160"/>
      <c r="I85" s="158"/>
      <c r="J85" s="158"/>
      <c r="K85" s="158"/>
      <c r="L85" s="158"/>
      <c r="P85" s="99"/>
    </row>
    <row r="86" spans="1:16" s="35" customFormat="1" ht="29.25" hidden="1" customHeight="1" x14ac:dyDescent="0.25">
      <c r="A86" s="120" t="s">
        <v>79</v>
      </c>
      <c r="B86" s="121" t="s">
        <v>80</v>
      </c>
      <c r="C86" s="122">
        <f>C87+C88</f>
        <v>0</v>
      </c>
      <c r="D86" s="122">
        <f t="shared" ref="D86:F86" si="21">D87+D88</f>
        <v>0</v>
      </c>
      <c r="E86" s="122">
        <f t="shared" si="21"/>
        <v>0</v>
      </c>
      <c r="F86" s="122">
        <f t="shared" si="21"/>
        <v>0</v>
      </c>
      <c r="G86" s="123"/>
      <c r="H86" s="160"/>
      <c r="I86" s="158"/>
      <c r="J86" s="158"/>
      <c r="K86" s="158"/>
      <c r="L86" s="158"/>
      <c r="P86" s="67"/>
    </row>
    <row r="87" spans="1:16" s="29" customFormat="1" ht="19.5" hidden="1" customHeight="1" x14ac:dyDescent="0.25">
      <c r="A87" s="57">
        <v>1</v>
      </c>
      <c r="B87" s="58" t="s">
        <v>38</v>
      </c>
      <c r="C87" s="124"/>
      <c r="D87" s="124"/>
      <c r="E87" s="124"/>
      <c r="F87" s="124"/>
      <c r="G87" s="125"/>
      <c r="H87" s="160"/>
      <c r="I87" s="159"/>
      <c r="J87" s="159"/>
      <c r="K87" s="159"/>
      <c r="L87" s="159"/>
      <c r="P87" s="126"/>
    </row>
    <row r="88" spans="1:16" s="29" customFormat="1" ht="19.5" hidden="1" customHeight="1" x14ac:dyDescent="0.25">
      <c r="A88" s="57">
        <v>2</v>
      </c>
      <c r="B88" s="58" t="s">
        <v>52</v>
      </c>
      <c r="C88" s="95">
        <f>SUM(C89:C89)</f>
        <v>0</v>
      </c>
      <c r="D88" s="95">
        <f t="shared" ref="D88:F88" si="22">SUM(D89:D89)</f>
        <v>0</v>
      </c>
      <c r="E88" s="95">
        <f t="shared" si="22"/>
        <v>0</v>
      </c>
      <c r="F88" s="95">
        <f t="shared" si="22"/>
        <v>0</v>
      </c>
      <c r="G88" s="96"/>
      <c r="H88" s="160"/>
      <c r="I88" s="159"/>
      <c r="J88" s="159"/>
      <c r="K88" s="159"/>
      <c r="L88" s="159"/>
      <c r="P88" s="99"/>
    </row>
    <row r="89" spans="1:16" s="35" customFormat="1" ht="25.5" hidden="1" customHeight="1" x14ac:dyDescent="0.25">
      <c r="A89" s="81" t="s">
        <v>81</v>
      </c>
      <c r="B89" s="117"/>
      <c r="C89" s="83"/>
      <c r="D89" s="83"/>
      <c r="E89" s="83"/>
      <c r="F89" s="83"/>
      <c r="G89" s="84"/>
      <c r="H89" s="160"/>
      <c r="I89" s="158"/>
      <c r="J89" s="158"/>
      <c r="K89" s="158"/>
      <c r="L89" s="158"/>
      <c r="P89" s="85"/>
    </row>
    <row r="90" spans="1:16" s="35" customFormat="1" ht="29.25" hidden="1" customHeight="1" x14ac:dyDescent="0.25">
      <c r="A90" s="120" t="s">
        <v>82</v>
      </c>
      <c r="B90" s="121" t="s">
        <v>83</v>
      </c>
      <c r="C90" s="122">
        <f>C91+C92</f>
        <v>0</v>
      </c>
      <c r="D90" s="122">
        <f t="shared" ref="D90:F90" si="23">D91+D92</f>
        <v>0</v>
      </c>
      <c r="E90" s="122">
        <f t="shared" si="23"/>
        <v>0</v>
      </c>
      <c r="F90" s="122">
        <f t="shared" si="23"/>
        <v>0</v>
      </c>
      <c r="G90" s="123"/>
      <c r="H90" s="160"/>
      <c r="I90" s="158"/>
      <c r="J90" s="158"/>
      <c r="K90" s="158"/>
      <c r="L90" s="158"/>
      <c r="P90" s="67"/>
    </row>
    <row r="91" spans="1:16" s="29" customFormat="1" ht="19.5" hidden="1" customHeight="1" x14ac:dyDescent="0.25">
      <c r="A91" s="57">
        <v>1</v>
      </c>
      <c r="B91" s="58" t="s">
        <v>38</v>
      </c>
      <c r="C91" s="124"/>
      <c r="D91" s="124"/>
      <c r="E91" s="124"/>
      <c r="F91" s="124"/>
      <c r="G91" s="125"/>
      <c r="H91" s="160"/>
      <c r="I91" s="159"/>
      <c r="J91" s="159"/>
      <c r="K91" s="159"/>
      <c r="L91" s="159"/>
      <c r="P91" s="126"/>
    </row>
    <row r="92" spans="1:16" s="29" customFormat="1" ht="19.5" hidden="1" customHeight="1" x14ac:dyDescent="0.25">
      <c r="A92" s="57">
        <v>2</v>
      </c>
      <c r="B92" s="58" t="s">
        <v>52</v>
      </c>
      <c r="C92" s="95">
        <f>SUM(C93:C93)</f>
        <v>0</v>
      </c>
      <c r="D92" s="95">
        <f t="shared" ref="D92:F92" si="24">SUM(D93:D93)</f>
        <v>0</v>
      </c>
      <c r="E92" s="95">
        <f t="shared" si="24"/>
        <v>0</v>
      </c>
      <c r="F92" s="95">
        <f t="shared" si="24"/>
        <v>0</v>
      </c>
      <c r="G92" s="96"/>
      <c r="H92" s="160"/>
      <c r="I92" s="159"/>
      <c r="J92" s="159"/>
      <c r="K92" s="159"/>
      <c r="L92" s="159"/>
      <c r="P92" s="99"/>
    </row>
    <row r="93" spans="1:16" s="35" customFormat="1" ht="24.75" hidden="1" customHeight="1" x14ac:dyDescent="0.25">
      <c r="A93" s="81" t="s">
        <v>81</v>
      </c>
      <c r="B93" s="117"/>
      <c r="C93" s="83"/>
      <c r="D93" s="83"/>
      <c r="E93" s="83"/>
      <c r="F93" s="83"/>
      <c r="G93" s="84"/>
      <c r="H93" s="160"/>
      <c r="I93" s="158"/>
      <c r="J93" s="158"/>
      <c r="K93" s="158"/>
      <c r="L93" s="158"/>
      <c r="P93" s="85"/>
    </row>
    <row r="94" spans="1:16" s="66" customFormat="1" ht="30.2" customHeight="1" x14ac:dyDescent="0.25">
      <c r="A94" s="68" t="s">
        <v>84</v>
      </c>
      <c r="B94" s="69" t="s">
        <v>14</v>
      </c>
      <c r="C94" s="70">
        <f>C95+C99</f>
        <v>3680000000</v>
      </c>
      <c r="D94" s="70">
        <f t="shared" ref="D94:F94" si="25">D95+D99</f>
        <v>0</v>
      </c>
      <c r="E94" s="70">
        <f t="shared" si="25"/>
        <v>0</v>
      </c>
      <c r="F94" s="70">
        <f t="shared" si="25"/>
        <v>3680000000</v>
      </c>
      <c r="G94" s="71"/>
      <c r="H94" s="160"/>
      <c r="I94" s="160"/>
      <c r="J94" s="160"/>
      <c r="K94" s="160"/>
      <c r="L94" s="160"/>
      <c r="P94" s="72" t="s">
        <v>85</v>
      </c>
    </row>
    <row r="95" spans="1:16" s="35" customFormat="1" ht="39.75" hidden="1" customHeight="1" x14ac:dyDescent="0.25">
      <c r="A95" s="120" t="s">
        <v>10</v>
      </c>
      <c r="B95" s="121" t="s">
        <v>35</v>
      </c>
      <c r="C95" s="122">
        <f>C96+C97</f>
        <v>0</v>
      </c>
      <c r="D95" s="122">
        <f t="shared" ref="D95:F95" si="26">D96+D97</f>
        <v>0</v>
      </c>
      <c r="E95" s="122">
        <f t="shared" si="26"/>
        <v>0</v>
      </c>
      <c r="F95" s="122">
        <f t="shared" si="26"/>
        <v>0</v>
      </c>
      <c r="G95" s="123"/>
      <c r="H95" s="160"/>
      <c r="I95" s="158"/>
      <c r="J95" s="158"/>
      <c r="K95" s="158"/>
      <c r="L95" s="158"/>
      <c r="P95" s="80"/>
    </row>
    <row r="96" spans="1:16" s="29" customFormat="1" ht="24.95" hidden="1" customHeight="1" x14ac:dyDescent="0.25">
      <c r="A96" s="57">
        <v>1</v>
      </c>
      <c r="B96" s="58" t="s">
        <v>38</v>
      </c>
      <c r="C96" s="124"/>
      <c r="D96" s="124"/>
      <c r="E96" s="124"/>
      <c r="F96" s="124"/>
      <c r="G96" s="125"/>
      <c r="H96" s="160"/>
      <c r="I96" s="159"/>
      <c r="J96" s="159"/>
      <c r="K96" s="159"/>
      <c r="L96" s="159"/>
      <c r="P96" s="126"/>
    </row>
    <row r="97" spans="1:16" s="29" customFormat="1" ht="24.95" hidden="1" customHeight="1" x14ac:dyDescent="0.25">
      <c r="A97" s="57">
        <v>2</v>
      </c>
      <c r="B97" s="58" t="s">
        <v>52</v>
      </c>
      <c r="C97" s="95"/>
      <c r="D97" s="95"/>
      <c r="E97" s="95"/>
      <c r="F97" s="95"/>
      <c r="G97" s="96"/>
      <c r="H97" s="160"/>
      <c r="I97" s="159"/>
      <c r="J97" s="159"/>
      <c r="K97" s="159"/>
      <c r="L97" s="159"/>
      <c r="P97" s="99" t="s">
        <v>58</v>
      </c>
    </row>
    <row r="98" spans="1:16" s="29" customFormat="1" ht="24.95" hidden="1" customHeight="1" x14ac:dyDescent="0.25">
      <c r="A98" s="57" t="s">
        <v>28</v>
      </c>
      <c r="B98" s="58" t="s">
        <v>86</v>
      </c>
      <c r="C98" s="95"/>
      <c r="D98" s="95"/>
      <c r="E98" s="95"/>
      <c r="F98" s="95"/>
      <c r="G98" s="96"/>
      <c r="H98" s="160"/>
      <c r="I98" s="159"/>
      <c r="J98" s="159"/>
      <c r="K98" s="159"/>
      <c r="L98" s="159"/>
      <c r="P98" s="85"/>
    </row>
    <row r="99" spans="1:16" s="35" customFormat="1" ht="40.5" customHeight="1" x14ac:dyDescent="0.25">
      <c r="A99" s="120" t="s">
        <v>10</v>
      </c>
      <c r="B99" s="121" t="s">
        <v>170</v>
      </c>
      <c r="C99" s="122">
        <f>C100+C101</f>
        <v>3680000000</v>
      </c>
      <c r="D99" s="122">
        <f t="shared" ref="D99:F99" si="27">D100+D101</f>
        <v>0</v>
      </c>
      <c r="E99" s="122">
        <f t="shared" si="27"/>
        <v>0</v>
      </c>
      <c r="F99" s="122">
        <f t="shared" si="27"/>
        <v>3680000000</v>
      </c>
      <c r="G99" s="123"/>
      <c r="H99" s="160"/>
      <c r="I99" s="158"/>
      <c r="J99" s="158"/>
      <c r="K99" s="158"/>
      <c r="L99" s="158"/>
      <c r="P99" s="80"/>
    </row>
    <row r="100" spans="1:16" s="29" customFormat="1" ht="24.95" customHeight="1" x14ac:dyDescent="0.25">
      <c r="A100" s="57">
        <v>1</v>
      </c>
      <c r="B100" s="58" t="s">
        <v>38</v>
      </c>
      <c r="C100" s="124"/>
      <c r="D100" s="124"/>
      <c r="E100" s="124"/>
      <c r="F100" s="124"/>
      <c r="G100" s="125"/>
      <c r="H100" s="160"/>
      <c r="I100" s="159"/>
      <c r="J100" s="159"/>
      <c r="K100" s="159"/>
      <c r="L100" s="159"/>
      <c r="P100" s="126"/>
    </row>
    <row r="101" spans="1:16" s="29" customFormat="1" ht="24.95" customHeight="1" x14ac:dyDescent="0.25">
      <c r="A101" s="57">
        <v>2</v>
      </c>
      <c r="B101" s="58" t="s">
        <v>52</v>
      </c>
      <c r="C101" s="95">
        <f>C102</f>
        <v>3680000000</v>
      </c>
      <c r="D101" s="95">
        <f t="shared" ref="D101:F102" si="28">D102</f>
        <v>0</v>
      </c>
      <c r="E101" s="95">
        <f t="shared" si="28"/>
        <v>0</v>
      </c>
      <c r="F101" s="95">
        <f t="shared" si="28"/>
        <v>3680000000</v>
      </c>
      <c r="G101" s="96" t="s">
        <v>57</v>
      </c>
      <c r="H101" s="160"/>
      <c r="I101" s="159"/>
      <c r="J101" s="159"/>
      <c r="K101" s="159"/>
      <c r="L101" s="159"/>
      <c r="P101" s="99" t="s">
        <v>58</v>
      </c>
    </row>
    <row r="102" spans="1:16" s="29" customFormat="1" ht="24.95" customHeight="1" x14ac:dyDescent="0.25">
      <c r="A102" s="57"/>
      <c r="B102" s="58" t="s">
        <v>171</v>
      </c>
      <c r="C102" s="95">
        <f>C103</f>
        <v>3680000000</v>
      </c>
      <c r="D102" s="95">
        <f t="shared" si="28"/>
        <v>0</v>
      </c>
      <c r="E102" s="95">
        <f t="shared" si="28"/>
        <v>0</v>
      </c>
      <c r="F102" s="95">
        <f t="shared" si="28"/>
        <v>3680000000</v>
      </c>
      <c r="G102" s="96"/>
      <c r="H102" s="160"/>
      <c r="I102" s="159"/>
      <c r="J102" s="159"/>
      <c r="K102" s="159"/>
      <c r="L102" s="159"/>
      <c r="P102" s="85"/>
    </row>
    <row r="103" spans="1:16" s="35" customFormat="1" ht="38.25" customHeight="1" x14ac:dyDescent="0.25">
      <c r="A103" s="127" t="s">
        <v>13</v>
      </c>
      <c r="B103" s="128" t="s">
        <v>172</v>
      </c>
      <c r="C103" s="83">
        <v>3680000000</v>
      </c>
      <c r="D103" s="83"/>
      <c r="E103" s="83"/>
      <c r="F103" s="83">
        <f t="shared" ref="F103" si="29">C103+D103+E103</f>
        <v>3680000000</v>
      </c>
      <c r="G103" s="84"/>
      <c r="H103" s="160"/>
      <c r="I103" s="158"/>
      <c r="J103" s="158"/>
      <c r="K103" s="158"/>
      <c r="L103" s="158"/>
      <c r="P103" s="129" t="s">
        <v>90</v>
      </c>
    </row>
    <row r="104" spans="1:16" s="46" customFormat="1" x14ac:dyDescent="0.2">
      <c r="A104" s="147"/>
      <c r="G104" s="15"/>
      <c r="H104" s="155"/>
      <c r="I104" s="155"/>
      <c r="J104" s="155"/>
      <c r="K104" s="155"/>
      <c r="L104" s="155"/>
      <c r="M104" s="7"/>
      <c r="N104" s="7"/>
      <c r="O104" s="7"/>
      <c r="P104" s="148"/>
    </row>
    <row r="105" spans="1:16" ht="21.75" customHeight="1" x14ac:dyDescent="0.25">
      <c r="B105" s="256" t="s">
        <v>193</v>
      </c>
      <c r="C105" s="246"/>
      <c r="D105" s="246"/>
      <c r="E105" s="246"/>
      <c r="F105" s="246"/>
    </row>
    <row r="106" spans="1:16" ht="21.75" customHeight="1" x14ac:dyDescent="0.25">
      <c r="B106" s="256" t="s">
        <v>194</v>
      </c>
      <c r="C106" s="246"/>
      <c r="D106" s="246"/>
      <c r="E106" s="246"/>
      <c r="F106" s="246"/>
    </row>
    <row r="107" spans="1:16" ht="21.75" customHeight="1" x14ac:dyDescent="0.25">
      <c r="B107" s="256" t="s">
        <v>209</v>
      </c>
      <c r="C107" s="246"/>
      <c r="D107" s="246"/>
      <c r="E107" s="246"/>
      <c r="F107" s="246"/>
    </row>
    <row r="108" spans="1:16" ht="21.75" customHeight="1" x14ac:dyDescent="0.25">
      <c r="B108" s="256" t="s">
        <v>199</v>
      </c>
      <c r="C108" s="246"/>
      <c r="D108" s="246"/>
      <c r="E108" s="246"/>
      <c r="F108" s="246"/>
    </row>
    <row r="109" spans="1:16" ht="37.5" customHeight="1" x14ac:dyDescent="0.25">
      <c r="B109" s="330" t="s">
        <v>192</v>
      </c>
      <c r="C109" s="330"/>
      <c r="D109" s="330"/>
      <c r="E109" s="330"/>
      <c r="F109" s="330"/>
      <c r="G109" s="330"/>
    </row>
  </sheetData>
  <mergeCells count="31">
    <mergeCell ref="D27:G27"/>
    <mergeCell ref="D28:G28"/>
    <mergeCell ref="D29:G29"/>
    <mergeCell ref="D30:G30"/>
    <mergeCell ref="D21:G21"/>
    <mergeCell ref="D22:G22"/>
    <mergeCell ref="D23:G23"/>
    <mergeCell ref="D24:G24"/>
    <mergeCell ref="D26:G26"/>
    <mergeCell ref="D10:G10"/>
    <mergeCell ref="D11:G11"/>
    <mergeCell ref="D12:G12"/>
    <mergeCell ref="D13:G13"/>
    <mergeCell ref="D25:G25"/>
    <mergeCell ref="D14:G14"/>
    <mergeCell ref="D15:G15"/>
    <mergeCell ref="D16:G16"/>
    <mergeCell ref="D17:G17"/>
    <mergeCell ref="D18:G18"/>
    <mergeCell ref="D19:G19"/>
    <mergeCell ref="D20:G20"/>
    <mergeCell ref="B4:G4"/>
    <mergeCell ref="B5:G5"/>
    <mergeCell ref="B6:G6"/>
    <mergeCell ref="D8:G8"/>
    <mergeCell ref="D9:G9"/>
    <mergeCell ref="B109:G109"/>
    <mergeCell ref="A33:A34"/>
    <mergeCell ref="B33:B34"/>
    <mergeCell ref="C33:G33"/>
    <mergeCell ref="P33:P34"/>
  </mergeCells>
  <printOptions horizontalCentered="1"/>
  <pageMargins left="0.511811023622047" right="0.21" top="0.61" bottom="0.59055118110236204" header="0.31496062992126" footer="0.31496062992126"/>
  <pageSetup paperSize="9" scale="60" orientation="portrait" r:id="rId1"/>
  <headerFooter>
    <oddFooter>&amp;C&amp;A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P124"/>
  <sheetViews>
    <sheetView topLeftCell="A20" zoomScale="70" zoomScaleNormal="70" workbookViewId="0">
      <selection activeCell="G1" sqref="G1"/>
    </sheetView>
  </sheetViews>
  <sheetFormatPr defaultRowHeight="15" x14ac:dyDescent="0.2"/>
  <cols>
    <col min="1" max="1" width="6" style="1" customWidth="1"/>
    <col min="2" max="2" width="57.5" style="8" customWidth="1"/>
    <col min="3" max="3" width="17.25" style="8" customWidth="1"/>
    <col min="4" max="4" width="9.75" style="8" customWidth="1"/>
    <col min="5" max="5" width="17.5" style="8" customWidth="1"/>
    <col min="6" max="6" width="17.375" style="8" customWidth="1"/>
    <col min="7" max="7" width="19.375" style="15" customWidth="1"/>
    <col min="8" max="12" width="16" style="155" customWidth="1"/>
    <col min="13" max="15" width="9" style="7"/>
    <col min="16" max="16" width="0.5" style="16" hidden="1" customWidth="1"/>
    <col min="17" max="16384" width="9" style="8"/>
  </cols>
  <sheetData>
    <row r="1" spans="1:16" ht="27.75" customHeight="1" x14ac:dyDescent="0.25">
      <c r="B1" s="2" t="s">
        <v>0</v>
      </c>
      <c r="C1" s="3"/>
      <c r="D1" s="3"/>
      <c r="E1" s="3"/>
      <c r="F1" s="3"/>
      <c r="G1" s="4" t="s">
        <v>189</v>
      </c>
      <c r="P1" s="3"/>
    </row>
    <row r="2" spans="1:16" s="13" customFormat="1" ht="27.75" customHeight="1" x14ac:dyDescent="0.25">
      <c r="A2" s="1"/>
      <c r="B2" s="9" t="s">
        <v>1</v>
      </c>
      <c r="C2" s="3"/>
      <c r="D2" s="3"/>
      <c r="E2" s="3"/>
      <c r="F2" s="3"/>
      <c r="G2" s="10"/>
      <c r="H2" s="156"/>
      <c r="I2" s="156"/>
      <c r="J2" s="156"/>
      <c r="K2" s="156"/>
      <c r="L2" s="156"/>
      <c r="P2" s="3"/>
    </row>
    <row r="3" spans="1:16" ht="36" customHeight="1" x14ac:dyDescent="0.2">
      <c r="B3" s="14" t="s">
        <v>2</v>
      </c>
    </row>
    <row r="4" spans="1:16" s="17" customFormat="1" ht="66.75" customHeight="1" x14ac:dyDescent="0.3">
      <c r="B4" s="331" t="str">
        <f>'PL3.CCTT-BVTV'!B4:G4</f>
        <v>BIỂU CHI TIẾT
ĐỀ NGHỊ ĐIỀU CHỈNH DỰ TOÁN THU - CHI NGÂN SÁCH NHÀ NƯỚC  NĂM 2025</v>
      </c>
      <c r="C4" s="331"/>
      <c r="D4" s="331"/>
      <c r="E4" s="331"/>
      <c r="F4" s="331"/>
      <c r="G4" s="331"/>
    </row>
    <row r="5" spans="1:16" s="17" customFormat="1" ht="28.5" customHeight="1" x14ac:dyDescent="0.25">
      <c r="B5" s="341" t="s">
        <v>141</v>
      </c>
      <c r="C5" s="341"/>
      <c r="D5" s="341"/>
      <c r="E5" s="341"/>
      <c r="F5" s="341"/>
      <c r="G5" s="341"/>
    </row>
    <row r="6" spans="1:16" s="46" customFormat="1" ht="41.25" customHeight="1" x14ac:dyDescent="0.2">
      <c r="B6" s="342"/>
      <c r="C6" s="342"/>
      <c r="D6" s="342"/>
      <c r="E6" s="342"/>
      <c r="F6" s="342"/>
      <c r="G6" s="342"/>
    </row>
    <row r="7" spans="1:16" s="20" customFormat="1" ht="34.5" customHeight="1" x14ac:dyDescent="0.3">
      <c r="B7" s="22" t="s">
        <v>4</v>
      </c>
      <c r="C7" s="21"/>
      <c r="D7" s="21"/>
      <c r="E7" s="21"/>
      <c r="F7" s="23" t="s">
        <v>5</v>
      </c>
      <c r="G7" s="21"/>
    </row>
    <row r="8" spans="1:16" s="25" customFormat="1" ht="33.75" customHeight="1" x14ac:dyDescent="0.25">
      <c r="A8" s="24" t="s">
        <v>6</v>
      </c>
      <c r="B8" s="24" t="s">
        <v>7</v>
      </c>
      <c r="C8" s="24" t="s">
        <v>8</v>
      </c>
      <c r="D8" s="343" t="s">
        <v>9</v>
      </c>
      <c r="E8" s="343"/>
      <c r="F8" s="343"/>
      <c r="G8" s="343"/>
    </row>
    <row r="9" spans="1:16" s="29" customFormat="1" ht="27.75" customHeight="1" x14ac:dyDescent="0.25">
      <c r="A9" s="26" t="s">
        <v>10</v>
      </c>
      <c r="B9" s="27" t="s">
        <v>11</v>
      </c>
      <c r="C9" s="28">
        <f>C10+C13</f>
        <v>0</v>
      </c>
      <c r="D9" s="336"/>
      <c r="E9" s="336"/>
      <c r="F9" s="336"/>
      <c r="G9" s="336"/>
    </row>
    <row r="10" spans="1:16" s="35" customFormat="1" ht="24.95" hidden="1" customHeight="1" x14ac:dyDescent="0.25">
      <c r="A10" s="76">
        <v>1</v>
      </c>
      <c r="B10" s="181" t="s">
        <v>12</v>
      </c>
      <c r="C10" s="182">
        <f>SUM(C11:C12)</f>
        <v>0</v>
      </c>
      <c r="D10" s="337"/>
      <c r="E10" s="337"/>
      <c r="F10" s="337"/>
      <c r="G10" s="337"/>
    </row>
    <row r="11" spans="1:16" s="35" customFormat="1" ht="24.95" hidden="1" customHeight="1" x14ac:dyDescent="0.25">
      <c r="A11" s="32" t="s">
        <v>13</v>
      </c>
      <c r="B11" s="33"/>
      <c r="C11" s="34"/>
      <c r="D11" s="338"/>
      <c r="E11" s="338"/>
      <c r="F11" s="338"/>
      <c r="G11" s="338"/>
    </row>
    <row r="12" spans="1:16" s="35" customFormat="1" ht="24.95" hidden="1" customHeight="1" x14ac:dyDescent="0.25">
      <c r="A12" s="36" t="s">
        <v>13</v>
      </c>
      <c r="B12" s="37"/>
      <c r="C12" s="38"/>
      <c r="D12" s="339"/>
      <c r="E12" s="339"/>
      <c r="F12" s="339"/>
      <c r="G12" s="339"/>
    </row>
    <row r="13" spans="1:16" s="35" customFormat="1" ht="24.95" hidden="1" customHeight="1" x14ac:dyDescent="0.25">
      <c r="A13" s="76">
        <v>2</v>
      </c>
      <c r="B13" s="181" t="s">
        <v>14</v>
      </c>
      <c r="C13" s="182">
        <f>SUM(C14:C15)</f>
        <v>0</v>
      </c>
      <c r="D13" s="337"/>
      <c r="E13" s="337"/>
      <c r="F13" s="337"/>
      <c r="G13" s="337"/>
    </row>
    <row r="14" spans="1:16" s="35" customFormat="1" ht="24.95" hidden="1" customHeight="1" x14ac:dyDescent="0.25">
      <c r="A14" s="32" t="s">
        <v>13</v>
      </c>
      <c r="B14" s="39"/>
      <c r="C14" s="34"/>
      <c r="D14" s="338"/>
      <c r="E14" s="338"/>
      <c r="F14" s="338"/>
      <c r="G14" s="338"/>
    </row>
    <row r="15" spans="1:16" s="35" customFormat="1" ht="24.95" hidden="1" customHeight="1" x14ac:dyDescent="0.25">
      <c r="A15" s="36" t="s">
        <v>13</v>
      </c>
      <c r="B15" s="37"/>
      <c r="C15" s="38"/>
      <c r="D15" s="339"/>
      <c r="E15" s="339"/>
      <c r="F15" s="339"/>
      <c r="G15" s="339"/>
    </row>
    <row r="16" spans="1:16" s="29" customFormat="1" ht="27.75" customHeight="1" x14ac:dyDescent="0.25">
      <c r="A16" s="26" t="s">
        <v>15</v>
      </c>
      <c r="B16" s="27" t="s">
        <v>93</v>
      </c>
      <c r="C16" s="28">
        <f>C17+C20</f>
        <v>0</v>
      </c>
      <c r="D16" s="336"/>
      <c r="E16" s="336"/>
      <c r="F16" s="336"/>
      <c r="G16" s="336"/>
    </row>
    <row r="17" spans="1:7" s="35" customFormat="1" ht="24.95" customHeight="1" x14ac:dyDescent="0.25">
      <c r="A17" s="76">
        <v>1</v>
      </c>
      <c r="B17" s="181" t="s">
        <v>12</v>
      </c>
      <c r="C17" s="182">
        <f>SUM(C18:C19)</f>
        <v>0</v>
      </c>
      <c r="D17" s="337"/>
      <c r="E17" s="337"/>
      <c r="F17" s="337"/>
      <c r="G17" s="337"/>
    </row>
    <row r="18" spans="1:7" s="35" customFormat="1" ht="24.95" customHeight="1" x14ac:dyDescent="0.25">
      <c r="A18" s="32" t="s">
        <v>13</v>
      </c>
      <c r="B18" s="254" t="s">
        <v>66</v>
      </c>
      <c r="C18" s="34">
        <f>-E53</f>
        <v>0</v>
      </c>
      <c r="D18" s="338" t="s">
        <v>158</v>
      </c>
      <c r="E18" s="338"/>
      <c r="F18" s="338"/>
      <c r="G18" s="338"/>
    </row>
    <row r="19" spans="1:7" s="35" customFormat="1" ht="24.95" hidden="1" customHeight="1" x14ac:dyDescent="0.25">
      <c r="A19" s="36" t="s">
        <v>13</v>
      </c>
      <c r="B19" s="37"/>
      <c r="C19" s="38"/>
      <c r="D19" s="339"/>
      <c r="E19" s="339"/>
      <c r="F19" s="339"/>
      <c r="G19" s="339"/>
    </row>
    <row r="20" spans="1:7" s="35" customFormat="1" ht="24.95" customHeight="1" x14ac:dyDescent="0.25">
      <c r="A20" s="152">
        <v>2</v>
      </c>
      <c r="B20" s="228" t="s">
        <v>14</v>
      </c>
      <c r="C20" s="154">
        <f>SUM(C21:C22)</f>
        <v>0</v>
      </c>
      <c r="D20" s="334"/>
      <c r="E20" s="334"/>
      <c r="F20" s="334"/>
      <c r="G20" s="334"/>
    </row>
    <row r="21" spans="1:7" s="35" customFormat="1" ht="24.95" hidden="1" customHeight="1" x14ac:dyDescent="0.25">
      <c r="A21" s="149" t="s">
        <v>13</v>
      </c>
      <c r="B21" s="184"/>
      <c r="C21" s="151"/>
      <c r="D21" s="335"/>
      <c r="E21" s="335"/>
      <c r="F21" s="335"/>
      <c r="G21" s="335"/>
    </row>
    <row r="22" spans="1:7" s="35" customFormat="1" ht="24.95" hidden="1" customHeight="1" x14ac:dyDescent="0.25">
      <c r="A22" s="149" t="s">
        <v>13</v>
      </c>
      <c r="B22" s="184"/>
      <c r="C22" s="151"/>
      <c r="D22" s="335"/>
      <c r="E22" s="335"/>
      <c r="F22" s="335"/>
      <c r="G22" s="335"/>
    </row>
    <row r="23" spans="1:7" s="29" customFormat="1" ht="35.1" hidden="1" customHeight="1" x14ac:dyDescent="0.25">
      <c r="A23" s="26" t="s">
        <v>29</v>
      </c>
      <c r="B23" s="40" t="s">
        <v>16</v>
      </c>
      <c r="C23" s="28">
        <f>C24+C28</f>
        <v>0</v>
      </c>
      <c r="D23" s="336"/>
      <c r="E23" s="336"/>
      <c r="F23" s="336"/>
      <c r="G23" s="336"/>
    </row>
    <row r="24" spans="1:7" s="35" customFormat="1" ht="24.95" hidden="1" customHeight="1" x14ac:dyDescent="0.25">
      <c r="A24" s="76">
        <v>1</v>
      </c>
      <c r="B24" s="181" t="s">
        <v>12</v>
      </c>
      <c r="C24" s="182">
        <f>SUM(C25:C27)</f>
        <v>0</v>
      </c>
      <c r="D24" s="337"/>
      <c r="E24" s="337"/>
      <c r="F24" s="337"/>
      <c r="G24" s="337"/>
    </row>
    <row r="25" spans="1:7" s="35" customFormat="1" ht="24.95" hidden="1" customHeight="1" x14ac:dyDescent="0.25">
      <c r="A25" s="32" t="s">
        <v>13</v>
      </c>
      <c r="B25" s="176"/>
      <c r="C25" s="34"/>
      <c r="D25" s="338"/>
      <c r="E25" s="338"/>
      <c r="F25" s="338"/>
      <c r="G25" s="338"/>
    </row>
    <row r="26" spans="1:7" s="35" customFormat="1" ht="24.95" hidden="1" customHeight="1" x14ac:dyDescent="0.25">
      <c r="A26" s="32" t="s">
        <v>13</v>
      </c>
      <c r="B26" s="176"/>
      <c r="C26" s="34"/>
      <c r="D26" s="338"/>
      <c r="E26" s="338"/>
      <c r="F26" s="338"/>
      <c r="G26" s="338"/>
    </row>
    <row r="27" spans="1:7" s="35" customFormat="1" ht="24.95" hidden="1" customHeight="1" x14ac:dyDescent="0.25">
      <c r="A27" s="36" t="s">
        <v>13</v>
      </c>
      <c r="B27" s="117"/>
      <c r="C27" s="38"/>
      <c r="D27" s="339"/>
      <c r="E27" s="339"/>
      <c r="F27" s="339"/>
      <c r="G27" s="339"/>
    </row>
    <row r="28" spans="1:7" s="35" customFormat="1" ht="24.95" hidden="1" customHeight="1" x14ac:dyDescent="0.25">
      <c r="A28" s="152">
        <v>2</v>
      </c>
      <c r="B28" s="183" t="s">
        <v>14</v>
      </c>
      <c r="C28" s="154">
        <f>SUM(C29:C30)</f>
        <v>0</v>
      </c>
      <c r="D28" s="334"/>
      <c r="E28" s="334"/>
      <c r="F28" s="334"/>
      <c r="G28" s="334"/>
    </row>
    <row r="29" spans="1:7" s="35" customFormat="1" ht="24.95" hidden="1" customHeight="1" x14ac:dyDescent="0.25">
      <c r="A29" s="152" t="s">
        <v>13</v>
      </c>
      <c r="B29" s="153"/>
      <c r="C29" s="154"/>
      <c r="D29" s="334"/>
      <c r="E29" s="334"/>
      <c r="F29" s="334"/>
      <c r="G29" s="334"/>
    </row>
    <row r="30" spans="1:7" s="35" customFormat="1" ht="24.95" hidden="1" customHeight="1" x14ac:dyDescent="0.25">
      <c r="A30" s="149" t="s">
        <v>13</v>
      </c>
      <c r="B30" s="150"/>
      <c r="C30" s="151"/>
      <c r="D30" s="335"/>
      <c r="E30" s="335"/>
      <c r="F30" s="335"/>
      <c r="G30" s="335"/>
    </row>
    <row r="31" spans="1:7" s="29" customFormat="1" ht="32.25" customHeight="1" x14ac:dyDescent="0.25">
      <c r="A31" s="44"/>
      <c r="B31" s="44"/>
      <c r="C31" s="44"/>
      <c r="D31" s="44"/>
      <c r="E31" s="44"/>
      <c r="F31" s="44"/>
      <c r="G31" s="44"/>
    </row>
    <row r="32" spans="1:7" s="20" customFormat="1" ht="34.5" customHeight="1" x14ac:dyDescent="0.3">
      <c r="B32" s="20" t="s">
        <v>17</v>
      </c>
      <c r="C32" s="21"/>
      <c r="D32" s="21"/>
      <c r="E32" s="21"/>
      <c r="F32" s="23"/>
      <c r="G32" s="45" t="s">
        <v>5</v>
      </c>
    </row>
    <row r="33" spans="1:16" s="46" customFormat="1" ht="55.5" customHeight="1" x14ac:dyDescent="0.2">
      <c r="A33" s="332" t="s">
        <v>6</v>
      </c>
      <c r="B33" s="333" t="s">
        <v>18</v>
      </c>
      <c r="C33" s="332" t="s">
        <v>142</v>
      </c>
      <c r="D33" s="332"/>
      <c r="E33" s="332"/>
      <c r="F33" s="332"/>
      <c r="G33" s="332"/>
      <c r="H33" s="155"/>
      <c r="I33" s="155"/>
      <c r="J33" s="155"/>
      <c r="K33" s="155"/>
      <c r="L33" s="155"/>
      <c r="P33" s="332" t="s">
        <v>20</v>
      </c>
    </row>
    <row r="34" spans="1:16" s="48" customFormat="1" ht="88.5" customHeight="1" x14ac:dyDescent="0.25">
      <c r="A34" s="332"/>
      <c r="B34" s="333"/>
      <c r="C34" s="42" t="s">
        <v>21</v>
      </c>
      <c r="D34" s="42" t="s">
        <v>22</v>
      </c>
      <c r="E34" s="42" t="s">
        <v>23</v>
      </c>
      <c r="F34" s="42" t="s">
        <v>24</v>
      </c>
      <c r="G34" s="42" t="s">
        <v>25</v>
      </c>
      <c r="H34" s="157"/>
      <c r="I34" s="157"/>
      <c r="J34" s="157"/>
      <c r="K34" s="157"/>
      <c r="L34" s="157"/>
      <c r="P34" s="332"/>
    </row>
    <row r="35" spans="1:16" s="48" customFormat="1" ht="30.2" customHeight="1" x14ac:dyDescent="0.25">
      <c r="A35" s="49" t="s">
        <v>26</v>
      </c>
      <c r="B35" s="49" t="s">
        <v>27</v>
      </c>
      <c r="C35" s="50"/>
      <c r="D35" s="50"/>
      <c r="E35" s="50"/>
      <c r="F35" s="50"/>
      <c r="G35" s="51"/>
      <c r="H35" s="157"/>
      <c r="I35" s="157"/>
      <c r="J35" s="157"/>
      <c r="K35" s="157"/>
      <c r="L35" s="157"/>
      <c r="P35" s="52"/>
    </row>
    <row r="36" spans="1:16" s="29" customFormat="1" ht="24.95" hidden="1" customHeight="1" x14ac:dyDescent="0.25">
      <c r="A36" s="30" t="s">
        <v>10</v>
      </c>
      <c r="B36" s="53" t="s">
        <v>132</v>
      </c>
      <c r="C36" s="54">
        <f>C37+C38</f>
        <v>0</v>
      </c>
      <c r="D36" s="54"/>
      <c r="E36" s="54"/>
      <c r="F36" s="54"/>
      <c r="G36" s="55"/>
      <c r="H36" s="159"/>
      <c r="I36" s="159"/>
      <c r="J36" s="159"/>
      <c r="K36" s="159"/>
      <c r="L36" s="159"/>
      <c r="P36" s="230"/>
    </row>
    <row r="37" spans="1:16" s="35" customFormat="1" ht="24.95" hidden="1" customHeight="1" x14ac:dyDescent="0.25">
      <c r="A37" s="32">
        <v>1</v>
      </c>
      <c r="B37" s="61" t="s">
        <v>130</v>
      </c>
      <c r="C37" s="231"/>
      <c r="D37" s="231"/>
      <c r="E37" s="231"/>
      <c r="F37" s="231"/>
      <c r="G37" s="62"/>
      <c r="H37" s="158"/>
      <c r="I37" s="158"/>
      <c r="J37" s="158"/>
      <c r="K37" s="158"/>
      <c r="L37" s="158"/>
      <c r="P37" s="232"/>
    </row>
    <row r="38" spans="1:16" s="35" customFormat="1" ht="24.95" hidden="1" customHeight="1" x14ac:dyDescent="0.25">
      <c r="A38" s="32">
        <v>2</v>
      </c>
      <c r="B38" s="61" t="s">
        <v>129</v>
      </c>
      <c r="C38" s="231"/>
      <c r="D38" s="231"/>
      <c r="E38" s="231"/>
      <c r="F38" s="231"/>
      <c r="G38" s="62"/>
      <c r="H38" s="158"/>
      <c r="I38" s="158"/>
      <c r="J38" s="158"/>
      <c r="K38" s="158"/>
      <c r="L38" s="158"/>
      <c r="P38" s="232" t="e">
        <f>SUM(#REF!)</f>
        <v>#REF!</v>
      </c>
    </row>
    <row r="39" spans="1:16" s="29" customFormat="1" ht="24.95" hidden="1" customHeight="1" x14ac:dyDescent="0.25">
      <c r="A39" s="57" t="s">
        <v>15</v>
      </c>
      <c r="B39" s="58" t="s">
        <v>131</v>
      </c>
      <c r="C39" s="59">
        <f>C40+C41</f>
        <v>0</v>
      </c>
      <c r="D39" s="59"/>
      <c r="E39" s="59"/>
      <c r="F39" s="59"/>
      <c r="G39" s="60"/>
      <c r="H39" s="159"/>
      <c r="I39" s="159"/>
      <c r="J39" s="159"/>
      <c r="K39" s="159"/>
      <c r="L39" s="159"/>
      <c r="P39" s="52" t="e">
        <f>P40+P41</f>
        <v>#REF!</v>
      </c>
    </row>
    <row r="40" spans="1:16" s="35" customFormat="1" ht="24.95" hidden="1" customHeight="1" x14ac:dyDescent="0.25">
      <c r="A40" s="32">
        <v>1</v>
      </c>
      <c r="B40" s="61" t="s">
        <v>130</v>
      </c>
      <c r="C40" s="231"/>
      <c r="D40" s="231"/>
      <c r="E40" s="231"/>
      <c r="F40" s="231"/>
      <c r="G40" s="62"/>
      <c r="H40" s="158"/>
      <c r="I40" s="158"/>
      <c r="J40" s="158"/>
      <c r="K40" s="158"/>
      <c r="L40" s="158"/>
      <c r="P40" s="232" t="e">
        <f>SUM(#REF!)</f>
        <v>#REF!</v>
      </c>
    </row>
    <row r="41" spans="1:16" s="35" customFormat="1" ht="24.95" hidden="1" customHeight="1" x14ac:dyDescent="0.25">
      <c r="A41" s="32">
        <v>2</v>
      </c>
      <c r="B41" s="61" t="s">
        <v>129</v>
      </c>
      <c r="C41" s="231"/>
      <c r="D41" s="231"/>
      <c r="E41" s="231"/>
      <c r="F41" s="231"/>
      <c r="G41" s="62"/>
      <c r="H41" s="158"/>
      <c r="I41" s="158"/>
      <c r="J41" s="158"/>
      <c r="K41" s="158"/>
      <c r="L41" s="158"/>
      <c r="P41" s="232" t="e">
        <f>SUM(#REF!)</f>
        <v>#REF!</v>
      </c>
    </row>
    <row r="42" spans="1:16" s="29" customFormat="1" ht="24.95" hidden="1" customHeight="1" x14ac:dyDescent="0.25">
      <c r="A42" s="233" t="s">
        <v>29</v>
      </c>
      <c r="B42" s="217" t="s">
        <v>128</v>
      </c>
      <c r="C42" s="216">
        <f>C37-C40</f>
        <v>0</v>
      </c>
      <c r="D42" s="216"/>
      <c r="E42" s="216"/>
      <c r="F42" s="216"/>
      <c r="G42" s="215"/>
      <c r="H42" s="159"/>
      <c r="I42" s="159"/>
      <c r="J42" s="159"/>
      <c r="K42" s="159"/>
      <c r="L42" s="159"/>
      <c r="P42" s="52"/>
    </row>
    <row r="43" spans="1:16" s="66" customFormat="1" ht="30.2" customHeight="1" x14ac:dyDescent="0.25">
      <c r="A43" s="49" t="s">
        <v>30</v>
      </c>
      <c r="B43" s="64" t="s">
        <v>31</v>
      </c>
      <c r="C43" s="50">
        <f>C44+C103</f>
        <v>17454904200</v>
      </c>
      <c r="D43" s="50">
        <f t="shared" ref="D43:F43" si="0">D44+D103</f>
        <v>0</v>
      </c>
      <c r="E43" s="50">
        <f t="shared" si="0"/>
        <v>0</v>
      </c>
      <c r="F43" s="50">
        <f t="shared" si="0"/>
        <v>17454904200</v>
      </c>
      <c r="G43" s="51"/>
      <c r="H43" s="160"/>
      <c r="I43" s="160"/>
      <c r="J43" s="160"/>
      <c r="K43" s="160"/>
      <c r="L43" s="160"/>
      <c r="P43" s="67"/>
    </row>
    <row r="44" spans="1:16" s="66" customFormat="1" ht="30.2" customHeight="1" x14ac:dyDescent="0.25">
      <c r="A44" s="68" t="s">
        <v>32</v>
      </c>
      <c r="B44" s="69" t="s">
        <v>12</v>
      </c>
      <c r="C44" s="70">
        <f>C45+C50+C86+C95+C99</f>
        <v>17447404200</v>
      </c>
      <c r="D44" s="70">
        <f t="shared" ref="D44:F44" si="1">D45+D50+D86+D95+D99</f>
        <v>0</v>
      </c>
      <c r="E44" s="70">
        <f t="shared" si="1"/>
        <v>0</v>
      </c>
      <c r="F44" s="70">
        <f t="shared" si="1"/>
        <v>17447404200</v>
      </c>
      <c r="G44" s="71"/>
      <c r="H44" s="160"/>
      <c r="I44" s="160"/>
      <c r="J44" s="160"/>
      <c r="K44" s="160"/>
      <c r="L44" s="160"/>
      <c r="P44" s="72" t="s">
        <v>34</v>
      </c>
    </row>
    <row r="45" spans="1:16" s="66" customFormat="1" ht="33" hidden="1" customHeight="1" x14ac:dyDescent="0.25">
      <c r="A45" s="26" t="s">
        <v>10</v>
      </c>
      <c r="B45" s="73" t="s">
        <v>143</v>
      </c>
      <c r="C45" s="74">
        <f>C46+C49</f>
        <v>0</v>
      </c>
      <c r="D45" s="74">
        <f t="shared" ref="D45:F45" si="2">D46+D49</f>
        <v>0</v>
      </c>
      <c r="E45" s="74">
        <f t="shared" si="2"/>
        <v>0</v>
      </c>
      <c r="F45" s="74">
        <f t="shared" si="2"/>
        <v>0</v>
      </c>
      <c r="G45" s="75"/>
      <c r="H45" s="160"/>
      <c r="I45" s="160"/>
      <c r="J45" s="160"/>
      <c r="K45" s="160"/>
      <c r="L45" s="160"/>
      <c r="P45" s="67"/>
    </row>
    <row r="46" spans="1:16" s="89" customFormat="1" ht="24.75" hidden="1" customHeight="1" x14ac:dyDescent="0.25">
      <c r="A46" s="30">
        <v>1</v>
      </c>
      <c r="B46" s="53" t="s">
        <v>38</v>
      </c>
      <c r="C46" s="86"/>
      <c r="D46" s="86"/>
      <c r="E46" s="86"/>
      <c r="F46" s="86"/>
      <c r="G46" s="87"/>
      <c r="H46" s="161"/>
      <c r="I46" s="161"/>
      <c r="J46" s="161"/>
      <c r="K46" s="161"/>
      <c r="L46" s="161"/>
      <c r="P46" s="67"/>
    </row>
    <row r="47" spans="1:16" s="66" customFormat="1" ht="21.95" hidden="1" customHeight="1" x14ac:dyDescent="0.25">
      <c r="A47" s="100"/>
      <c r="B47" s="101" t="s">
        <v>50</v>
      </c>
      <c r="C47" s="102"/>
      <c r="D47" s="102"/>
      <c r="E47" s="102"/>
      <c r="F47" s="102"/>
      <c r="G47" s="103"/>
      <c r="H47" s="160"/>
      <c r="I47" s="160"/>
      <c r="J47" s="160"/>
      <c r="K47" s="160"/>
      <c r="L47" s="160"/>
      <c r="P47" s="104"/>
    </row>
    <row r="48" spans="1:16" s="66" customFormat="1" ht="23.25" hidden="1" customHeight="1" x14ac:dyDescent="0.25">
      <c r="A48" s="105"/>
      <c r="B48" s="106" t="s">
        <v>51</v>
      </c>
      <c r="C48" s="107"/>
      <c r="D48" s="107"/>
      <c r="E48" s="107"/>
      <c r="F48" s="107"/>
      <c r="G48" s="108"/>
      <c r="H48" s="160"/>
      <c r="I48" s="160"/>
      <c r="J48" s="160"/>
      <c r="K48" s="160"/>
      <c r="L48" s="160"/>
      <c r="P48" s="104"/>
    </row>
    <row r="49" spans="1:16" s="66" customFormat="1" ht="24.95" hidden="1" customHeight="1" x14ac:dyDescent="0.25">
      <c r="A49" s="30">
        <v>2</v>
      </c>
      <c r="B49" s="53" t="s">
        <v>52</v>
      </c>
      <c r="C49" s="86"/>
      <c r="D49" s="86"/>
      <c r="E49" s="86"/>
      <c r="F49" s="86"/>
      <c r="G49" s="87"/>
      <c r="H49" s="160"/>
      <c r="I49" s="160"/>
      <c r="J49" s="160"/>
      <c r="K49" s="160"/>
      <c r="L49" s="160"/>
      <c r="P49" s="67"/>
    </row>
    <row r="50" spans="1:16" s="35" customFormat="1" ht="39.75" customHeight="1" x14ac:dyDescent="0.25">
      <c r="A50" s="26" t="s">
        <v>10</v>
      </c>
      <c r="B50" s="73" t="s">
        <v>64</v>
      </c>
      <c r="C50" s="74">
        <f>C53+C78+C82</f>
        <v>17447404200</v>
      </c>
      <c r="D50" s="74">
        <f t="shared" ref="D50:F50" si="3">D53+D78+D82</f>
        <v>0</v>
      </c>
      <c r="E50" s="74">
        <f t="shared" si="3"/>
        <v>0</v>
      </c>
      <c r="F50" s="74">
        <f t="shared" si="3"/>
        <v>17447404200</v>
      </c>
      <c r="G50" s="75"/>
      <c r="H50" s="158"/>
      <c r="I50" s="158"/>
      <c r="J50" s="158"/>
      <c r="K50" s="158"/>
      <c r="L50" s="158"/>
      <c r="P50" s="67"/>
    </row>
    <row r="51" spans="1:16" s="66" customFormat="1" ht="24.95" customHeight="1" x14ac:dyDescent="0.25">
      <c r="A51" s="76"/>
      <c r="B51" s="77" t="s">
        <v>106</v>
      </c>
      <c r="C51" s="78">
        <v>85</v>
      </c>
      <c r="D51" s="78"/>
      <c r="E51" s="78"/>
      <c r="F51" s="78">
        <f t="shared" ref="F51:F52" si="4">C51+D51+E51</f>
        <v>85</v>
      </c>
      <c r="G51" s="79"/>
      <c r="H51" s="160"/>
      <c r="I51" s="160"/>
      <c r="J51" s="160"/>
      <c r="K51" s="160"/>
      <c r="L51" s="160"/>
      <c r="P51" s="80"/>
    </row>
    <row r="52" spans="1:16" s="66" customFormat="1" ht="24.95" customHeight="1" x14ac:dyDescent="0.25">
      <c r="A52" s="81"/>
      <c r="B52" s="82" t="s">
        <v>37</v>
      </c>
      <c r="C52" s="83">
        <v>2</v>
      </c>
      <c r="D52" s="83"/>
      <c r="E52" s="83"/>
      <c r="F52" s="83">
        <f t="shared" si="4"/>
        <v>2</v>
      </c>
      <c r="G52" s="84"/>
      <c r="H52" s="160"/>
      <c r="I52" s="160"/>
      <c r="J52" s="160"/>
      <c r="K52" s="160"/>
      <c r="L52" s="160"/>
      <c r="P52" s="85"/>
    </row>
    <row r="53" spans="1:16" s="66" customFormat="1" ht="42.75" customHeight="1" x14ac:dyDescent="0.25">
      <c r="A53" s="30" t="s">
        <v>144</v>
      </c>
      <c r="B53" s="53" t="s">
        <v>66</v>
      </c>
      <c r="C53" s="54">
        <f>C54+C64</f>
        <v>17447404200</v>
      </c>
      <c r="D53" s="54">
        <f t="shared" ref="D53:F53" si="5">D54+D64</f>
        <v>0</v>
      </c>
      <c r="E53" s="54">
        <f t="shared" si="5"/>
        <v>0</v>
      </c>
      <c r="F53" s="54">
        <f t="shared" si="5"/>
        <v>17447404200</v>
      </c>
      <c r="G53" s="55"/>
      <c r="H53" s="160"/>
      <c r="I53" s="160"/>
      <c r="J53" s="160"/>
      <c r="K53" s="160"/>
      <c r="L53" s="160"/>
      <c r="P53" s="67"/>
    </row>
    <row r="54" spans="1:16" s="89" customFormat="1" ht="24.95" customHeight="1" x14ac:dyDescent="0.25">
      <c r="A54" s="57">
        <v>1</v>
      </c>
      <c r="B54" s="58" t="s">
        <v>38</v>
      </c>
      <c r="C54" s="166">
        <f>SUM(C56,C59)</f>
        <v>9281000000</v>
      </c>
      <c r="D54" s="166">
        <f t="shared" ref="D54:F54" si="6">SUM(D56,D59)</f>
        <v>0</v>
      </c>
      <c r="E54" s="166">
        <f t="shared" si="6"/>
        <v>0</v>
      </c>
      <c r="F54" s="166">
        <f t="shared" si="6"/>
        <v>9281000000</v>
      </c>
      <c r="G54" s="60" t="s">
        <v>39</v>
      </c>
      <c r="H54" s="161"/>
      <c r="I54" s="161"/>
      <c r="J54" s="161"/>
      <c r="K54" s="161"/>
      <c r="L54" s="161"/>
      <c r="P54" s="67"/>
    </row>
    <row r="55" spans="1:16" s="66" customFormat="1" ht="24.95" customHeight="1" x14ac:dyDescent="0.25">
      <c r="A55" s="90"/>
      <c r="B55" s="91" t="s">
        <v>40</v>
      </c>
      <c r="C55" s="165"/>
      <c r="D55" s="165"/>
      <c r="E55" s="165"/>
      <c r="F55" s="165"/>
      <c r="G55" s="93"/>
      <c r="H55" s="160"/>
      <c r="I55" s="160"/>
      <c r="J55" s="160"/>
      <c r="K55" s="160"/>
      <c r="L55" s="160"/>
      <c r="P55" s="80"/>
    </row>
    <row r="56" spans="1:16" s="89" customFormat="1" ht="24.95" customHeight="1" x14ac:dyDescent="0.25">
      <c r="A56" s="94" t="s">
        <v>41</v>
      </c>
      <c r="B56" s="58" t="s">
        <v>42</v>
      </c>
      <c r="C56" s="95">
        <f>SUM(C57:C58)</f>
        <v>7488000000</v>
      </c>
      <c r="D56" s="95">
        <f t="shared" ref="D56:F56" si="7">SUM(D57:D58)</f>
        <v>0</v>
      </c>
      <c r="E56" s="95">
        <f t="shared" si="7"/>
        <v>0</v>
      </c>
      <c r="F56" s="95">
        <f t="shared" si="7"/>
        <v>7488000000</v>
      </c>
      <c r="G56" s="96"/>
      <c r="H56" s="161"/>
      <c r="I56" s="161"/>
      <c r="J56" s="161"/>
      <c r="K56" s="161"/>
      <c r="L56" s="161"/>
      <c r="P56" s="97" t="s">
        <v>43</v>
      </c>
    </row>
    <row r="57" spans="1:16" s="66" customFormat="1" ht="24.95" customHeight="1" x14ac:dyDescent="0.25">
      <c r="A57" s="90"/>
      <c r="B57" s="98" t="s">
        <v>44</v>
      </c>
      <c r="C57" s="92">
        <v>4768000000</v>
      </c>
      <c r="D57" s="92"/>
      <c r="E57" s="92"/>
      <c r="F57" s="92">
        <f t="shared" ref="F57:F58" si="8">C57+D57+E57</f>
        <v>4768000000</v>
      </c>
      <c r="G57" s="93"/>
      <c r="H57" s="160"/>
      <c r="I57" s="160"/>
      <c r="J57" s="160"/>
      <c r="K57" s="160"/>
      <c r="L57" s="160"/>
      <c r="P57" s="99"/>
    </row>
    <row r="58" spans="1:16" s="66" customFormat="1" ht="24.95" customHeight="1" x14ac:dyDescent="0.25">
      <c r="A58" s="90"/>
      <c r="B58" s="98" t="s">
        <v>45</v>
      </c>
      <c r="C58" s="92">
        <v>2720000000</v>
      </c>
      <c r="D58" s="92"/>
      <c r="E58" s="92"/>
      <c r="F58" s="92">
        <f t="shared" si="8"/>
        <v>2720000000</v>
      </c>
      <c r="G58" s="93"/>
      <c r="H58" s="160"/>
      <c r="I58" s="160"/>
      <c r="J58" s="160"/>
      <c r="K58" s="160"/>
      <c r="L58" s="160"/>
      <c r="P58" s="99"/>
    </row>
    <row r="59" spans="1:16" s="89" customFormat="1" ht="24.95" customHeight="1" x14ac:dyDescent="0.25">
      <c r="A59" s="94" t="s">
        <v>41</v>
      </c>
      <c r="B59" s="58" t="s">
        <v>46</v>
      </c>
      <c r="C59" s="95">
        <f>SUM(C60:C61)</f>
        <v>1793000000</v>
      </c>
      <c r="D59" s="95">
        <f t="shared" ref="D59:F59" si="9">SUM(D60:D61)</f>
        <v>0</v>
      </c>
      <c r="E59" s="95">
        <f t="shared" si="9"/>
        <v>0</v>
      </c>
      <c r="F59" s="95">
        <f t="shared" si="9"/>
        <v>1793000000</v>
      </c>
      <c r="G59" s="96"/>
      <c r="H59" s="161"/>
      <c r="I59" s="161"/>
      <c r="J59" s="161"/>
      <c r="K59" s="161"/>
      <c r="L59" s="161"/>
      <c r="P59" s="97" t="s">
        <v>43</v>
      </c>
    </row>
    <row r="60" spans="1:16" s="66" customFormat="1" ht="24.95" customHeight="1" x14ac:dyDescent="0.25">
      <c r="A60" s="90"/>
      <c r="B60" s="98" t="s">
        <v>47</v>
      </c>
      <c r="C60" s="92">
        <v>1588000000</v>
      </c>
      <c r="D60" s="92"/>
      <c r="E60" s="92"/>
      <c r="F60" s="92">
        <f t="shared" ref="F60:F61" si="10">C60+D60+E60</f>
        <v>1588000000</v>
      </c>
      <c r="G60" s="93"/>
      <c r="H60" s="160"/>
      <c r="I60" s="160"/>
      <c r="J60" s="160"/>
      <c r="K60" s="160"/>
      <c r="L60" s="160"/>
      <c r="P60" s="99"/>
    </row>
    <row r="61" spans="1:16" s="66" customFormat="1" ht="24.95" customHeight="1" x14ac:dyDescent="0.25">
      <c r="A61" s="90"/>
      <c r="B61" s="98" t="s">
        <v>49</v>
      </c>
      <c r="C61" s="92">
        <v>205000000</v>
      </c>
      <c r="D61" s="92"/>
      <c r="E61" s="92"/>
      <c r="F61" s="92">
        <f t="shared" si="10"/>
        <v>205000000</v>
      </c>
      <c r="G61" s="93"/>
      <c r="H61" s="160"/>
      <c r="I61" s="160"/>
      <c r="J61" s="160"/>
      <c r="K61" s="160"/>
      <c r="L61" s="160"/>
      <c r="P61" s="99"/>
    </row>
    <row r="62" spans="1:16" s="66" customFormat="1" ht="21.95" hidden="1" customHeight="1" x14ac:dyDescent="0.25">
      <c r="A62" s="100"/>
      <c r="B62" s="101" t="s">
        <v>50</v>
      </c>
      <c r="C62" s="102"/>
      <c r="D62" s="102"/>
      <c r="E62" s="102"/>
      <c r="F62" s="102"/>
      <c r="G62" s="103"/>
      <c r="H62" s="160"/>
      <c r="I62" s="160"/>
      <c r="J62" s="160"/>
      <c r="K62" s="160"/>
      <c r="L62" s="160"/>
      <c r="P62" s="104"/>
    </row>
    <row r="63" spans="1:16" s="66" customFormat="1" ht="36.75" hidden="1" customHeight="1" x14ac:dyDescent="0.25">
      <c r="A63" s="105"/>
      <c r="B63" s="106" t="s">
        <v>51</v>
      </c>
      <c r="C63" s="107"/>
      <c r="D63" s="107"/>
      <c r="E63" s="107"/>
      <c r="F63" s="107"/>
      <c r="G63" s="108"/>
      <c r="H63" s="160"/>
      <c r="I63" s="160"/>
      <c r="J63" s="160"/>
      <c r="K63" s="160"/>
      <c r="L63" s="160"/>
      <c r="P63" s="104"/>
    </row>
    <row r="64" spans="1:16" s="29" customFormat="1" ht="24.95" customHeight="1" x14ac:dyDescent="0.25">
      <c r="A64" s="57">
        <v>2</v>
      </c>
      <c r="B64" s="58" t="s">
        <v>52</v>
      </c>
      <c r="C64" s="59">
        <f>SUM(C65:C67)</f>
        <v>8166404200</v>
      </c>
      <c r="D64" s="59">
        <f t="shared" ref="D64:F64" si="11">SUM(D65:D67)</f>
        <v>0</v>
      </c>
      <c r="E64" s="59">
        <f t="shared" si="11"/>
        <v>0</v>
      </c>
      <c r="F64" s="59">
        <f t="shared" si="11"/>
        <v>8166404200</v>
      </c>
      <c r="G64" s="60"/>
      <c r="H64" s="159"/>
      <c r="I64" s="159"/>
      <c r="J64" s="159"/>
      <c r="K64" s="159"/>
      <c r="L64" s="159"/>
      <c r="P64" s="67"/>
    </row>
    <row r="65" spans="1:16" s="35" customFormat="1" ht="45" customHeight="1" x14ac:dyDescent="0.25">
      <c r="A65" s="32" t="s">
        <v>41</v>
      </c>
      <c r="B65" s="61" t="s">
        <v>145</v>
      </c>
      <c r="C65" s="109">
        <v>767000000</v>
      </c>
      <c r="D65" s="109"/>
      <c r="E65" s="109"/>
      <c r="F65" s="109">
        <f t="shared" ref="F65:F66" si="12">C65+D65+E65</f>
        <v>767000000</v>
      </c>
      <c r="G65" s="110" t="s">
        <v>54</v>
      </c>
      <c r="H65" s="158"/>
      <c r="I65" s="158"/>
      <c r="J65" s="158"/>
      <c r="K65" s="158"/>
      <c r="L65" s="158"/>
      <c r="P65" s="99"/>
    </row>
    <row r="66" spans="1:16" s="35" customFormat="1" ht="24.95" customHeight="1" x14ac:dyDescent="0.25">
      <c r="A66" s="32" t="s">
        <v>41</v>
      </c>
      <c r="B66" s="61" t="s">
        <v>146</v>
      </c>
      <c r="C66" s="109">
        <v>60000000</v>
      </c>
      <c r="D66" s="109"/>
      <c r="E66" s="109"/>
      <c r="F66" s="109">
        <f t="shared" si="12"/>
        <v>60000000</v>
      </c>
      <c r="G66" s="110" t="s">
        <v>57</v>
      </c>
      <c r="H66" s="158"/>
      <c r="I66" s="158"/>
      <c r="J66" s="158"/>
      <c r="K66" s="158"/>
      <c r="L66" s="158"/>
      <c r="P66" s="85"/>
    </row>
    <row r="67" spans="1:16" s="35" customFormat="1" ht="24.95" customHeight="1" x14ac:dyDescent="0.25">
      <c r="A67" s="32" t="s">
        <v>41</v>
      </c>
      <c r="B67" s="61" t="s">
        <v>147</v>
      </c>
      <c r="C67" s="109">
        <f>SUM(C68:C70,C76,C77)</f>
        <v>7339404200</v>
      </c>
      <c r="D67" s="109">
        <f t="shared" ref="D67:F67" si="13">SUM(D68:D70,D76,D77)</f>
        <v>0</v>
      </c>
      <c r="E67" s="109">
        <f t="shared" si="13"/>
        <v>0</v>
      </c>
      <c r="F67" s="109">
        <f t="shared" si="13"/>
        <v>7339404200</v>
      </c>
      <c r="G67" s="110" t="s">
        <v>57</v>
      </c>
      <c r="H67" s="158"/>
      <c r="I67" s="158"/>
      <c r="J67" s="158"/>
      <c r="K67" s="158"/>
      <c r="L67" s="158"/>
      <c r="P67" s="85"/>
    </row>
    <row r="68" spans="1:16" s="35" customFormat="1" ht="24.95" customHeight="1" x14ac:dyDescent="0.25">
      <c r="A68" s="32"/>
      <c r="B68" s="61" t="s">
        <v>148</v>
      </c>
      <c r="C68" s="109">
        <v>104404200</v>
      </c>
      <c r="D68" s="109"/>
      <c r="E68" s="109"/>
      <c r="F68" s="109">
        <f t="shared" ref="F68:F69" si="14">C68+D68+E68</f>
        <v>104404200</v>
      </c>
      <c r="G68" s="110"/>
      <c r="H68" s="158"/>
      <c r="I68" s="158"/>
      <c r="J68" s="158"/>
      <c r="K68" s="158"/>
      <c r="L68" s="158"/>
      <c r="P68" s="85"/>
    </row>
    <row r="69" spans="1:16" s="35" customFormat="1" ht="41.25" customHeight="1" x14ac:dyDescent="0.25">
      <c r="A69" s="32"/>
      <c r="B69" s="61" t="s">
        <v>149</v>
      </c>
      <c r="C69" s="109">
        <v>4050000000</v>
      </c>
      <c r="D69" s="109"/>
      <c r="E69" s="109"/>
      <c r="F69" s="109">
        <f t="shared" si="14"/>
        <v>4050000000</v>
      </c>
      <c r="G69" s="110"/>
      <c r="H69" s="158"/>
      <c r="I69" s="158"/>
      <c r="J69" s="158"/>
      <c r="K69" s="158"/>
      <c r="L69" s="158"/>
      <c r="P69" s="85"/>
    </row>
    <row r="70" spans="1:16" s="35" customFormat="1" ht="41.25" customHeight="1" x14ac:dyDescent="0.25">
      <c r="A70" s="32"/>
      <c r="B70" s="61" t="s">
        <v>150</v>
      </c>
      <c r="C70" s="109">
        <f>SUM(C71:C75)</f>
        <v>2020000000</v>
      </c>
      <c r="D70" s="109">
        <f t="shared" ref="D70:F70" si="15">SUM(D71:D75)</f>
        <v>0</v>
      </c>
      <c r="E70" s="109">
        <f t="shared" si="15"/>
        <v>0</v>
      </c>
      <c r="F70" s="109">
        <f t="shared" si="15"/>
        <v>2020000000</v>
      </c>
      <c r="G70" s="110"/>
      <c r="H70" s="158"/>
      <c r="I70" s="158"/>
      <c r="J70" s="158"/>
      <c r="K70" s="158"/>
      <c r="L70" s="158"/>
      <c r="P70" s="85"/>
    </row>
    <row r="71" spans="1:16" s="66" customFormat="1" ht="24.95" customHeight="1" x14ac:dyDescent="0.25">
      <c r="A71" s="234"/>
      <c r="B71" s="235" t="s">
        <v>151</v>
      </c>
      <c r="C71" s="236">
        <v>792000000</v>
      </c>
      <c r="D71" s="236"/>
      <c r="E71" s="236"/>
      <c r="F71" s="236">
        <f t="shared" ref="F71:F77" si="16">C71+D71+E71</f>
        <v>792000000</v>
      </c>
      <c r="G71" s="237"/>
      <c r="H71" s="160"/>
      <c r="I71" s="160"/>
      <c r="J71" s="160"/>
      <c r="K71" s="160"/>
      <c r="L71" s="160"/>
      <c r="P71" s="104"/>
    </row>
    <row r="72" spans="1:16" s="66" customFormat="1" ht="24.95" customHeight="1" x14ac:dyDescent="0.25">
      <c r="A72" s="234"/>
      <c r="B72" s="235" t="s">
        <v>152</v>
      </c>
      <c r="C72" s="236">
        <v>215000000</v>
      </c>
      <c r="D72" s="236"/>
      <c r="E72" s="236"/>
      <c r="F72" s="236">
        <f t="shared" si="16"/>
        <v>215000000</v>
      </c>
      <c r="G72" s="237"/>
      <c r="H72" s="160"/>
      <c r="I72" s="160"/>
      <c r="J72" s="160"/>
      <c r="K72" s="160"/>
      <c r="L72" s="160"/>
      <c r="P72" s="104"/>
    </row>
    <row r="73" spans="1:16" s="66" customFormat="1" ht="24.95" customHeight="1" x14ac:dyDescent="0.25">
      <c r="A73" s="234"/>
      <c r="B73" s="235" t="s">
        <v>153</v>
      </c>
      <c r="C73" s="236">
        <v>724000000</v>
      </c>
      <c r="D73" s="236"/>
      <c r="E73" s="236"/>
      <c r="F73" s="236">
        <f t="shared" si="16"/>
        <v>724000000</v>
      </c>
      <c r="G73" s="237"/>
      <c r="H73" s="160"/>
      <c r="I73" s="160"/>
      <c r="J73" s="160"/>
      <c r="K73" s="160"/>
      <c r="L73" s="160"/>
      <c r="P73" s="104"/>
    </row>
    <row r="74" spans="1:16" s="66" customFormat="1" ht="24.95" customHeight="1" x14ac:dyDescent="0.25">
      <c r="A74" s="234"/>
      <c r="B74" s="235" t="s">
        <v>154</v>
      </c>
      <c r="C74" s="236">
        <v>82000000</v>
      </c>
      <c r="D74" s="236"/>
      <c r="E74" s="236"/>
      <c r="F74" s="236">
        <f t="shared" si="16"/>
        <v>82000000</v>
      </c>
      <c r="G74" s="237"/>
      <c r="H74" s="160"/>
      <c r="I74" s="160"/>
      <c r="J74" s="160"/>
      <c r="K74" s="160"/>
      <c r="L74" s="160"/>
      <c r="P74" s="104"/>
    </row>
    <row r="75" spans="1:16" s="66" customFormat="1" ht="24.95" customHeight="1" x14ac:dyDescent="0.25">
      <c r="A75" s="234"/>
      <c r="B75" s="235" t="s">
        <v>155</v>
      </c>
      <c r="C75" s="236">
        <v>207000000</v>
      </c>
      <c r="D75" s="236"/>
      <c r="E75" s="236"/>
      <c r="F75" s="236">
        <f t="shared" si="16"/>
        <v>207000000</v>
      </c>
      <c r="G75" s="237"/>
      <c r="H75" s="160"/>
      <c r="I75" s="160"/>
      <c r="J75" s="160"/>
      <c r="K75" s="160"/>
      <c r="L75" s="160"/>
      <c r="P75" s="104"/>
    </row>
    <row r="76" spans="1:16" s="35" customFormat="1" ht="91.5" customHeight="1" x14ac:dyDescent="0.25">
      <c r="A76" s="90"/>
      <c r="B76" s="238" t="s">
        <v>156</v>
      </c>
      <c r="C76" s="92">
        <v>1065000000</v>
      </c>
      <c r="D76" s="92"/>
      <c r="E76" s="92"/>
      <c r="F76" s="92">
        <f t="shared" si="16"/>
        <v>1065000000</v>
      </c>
      <c r="G76" s="241"/>
      <c r="H76" s="158"/>
      <c r="I76" s="158"/>
      <c r="J76" s="158"/>
      <c r="K76" s="158"/>
      <c r="L76" s="158"/>
      <c r="P76" s="85"/>
    </row>
    <row r="77" spans="1:16" s="35" customFormat="1" ht="31.5" customHeight="1" x14ac:dyDescent="0.25">
      <c r="A77" s="239"/>
      <c r="B77" s="240" t="s">
        <v>157</v>
      </c>
      <c r="C77" s="132">
        <v>100000000</v>
      </c>
      <c r="D77" s="132"/>
      <c r="E77" s="132"/>
      <c r="F77" s="132">
        <f t="shared" si="16"/>
        <v>100000000</v>
      </c>
      <c r="G77" s="133"/>
      <c r="H77" s="158"/>
      <c r="I77" s="158"/>
      <c r="J77" s="158"/>
      <c r="K77" s="158"/>
      <c r="L77" s="158"/>
      <c r="P77" s="85"/>
    </row>
    <row r="78" spans="1:16" s="66" customFormat="1" ht="36" hidden="1" customHeight="1" x14ac:dyDescent="0.25">
      <c r="A78" s="30" t="s">
        <v>65</v>
      </c>
      <c r="B78" s="53" t="s">
        <v>71</v>
      </c>
      <c r="C78" s="54">
        <f>C79+C80</f>
        <v>0</v>
      </c>
      <c r="D78" s="54">
        <f t="shared" ref="D78:F78" si="17">D79+D80</f>
        <v>0</v>
      </c>
      <c r="E78" s="54">
        <f t="shared" si="17"/>
        <v>0</v>
      </c>
      <c r="F78" s="54">
        <f t="shared" si="17"/>
        <v>0</v>
      </c>
      <c r="G78" s="111"/>
      <c r="H78" s="160"/>
      <c r="I78" s="160"/>
      <c r="J78" s="160"/>
      <c r="K78" s="160"/>
      <c r="L78" s="160"/>
      <c r="P78" s="67"/>
    </row>
    <row r="79" spans="1:16" s="89" customFormat="1" ht="24.75" hidden="1" customHeight="1" x14ac:dyDescent="0.25">
      <c r="A79" s="57">
        <v>1</v>
      </c>
      <c r="B79" s="58" t="s">
        <v>38</v>
      </c>
      <c r="C79" s="59"/>
      <c r="D79" s="59"/>
      <c r="E79" s="59"/>
      <c r="F79" s="59"/>
      <c r="G79" s="60"/>
      <c r="H79" s="161"/>
      <c r="I79" s="161"/>
      <c r="J79" s="161"/>
      <c r="K79" s="161"/>
      <c r="L79" s="161"/>
      <c r="P79" s="67"/>
    </row>
    <row r="80" spans="1:16" s="29" customFormat="1" ht="24.95" hidden="1" customHeight="1" x14ac:dyDescent="0.25">
      <c r="A80" s="57">
        <v>2</v>
      </c>
      <c r="B80" s="58" t="s">
        <v>52</v>
      </c>
      <c r="C80" s="59">
        <f>C81</f>
        <v>0</v>
      </c>
      <c r="D80" s="59">
        <f t="shared" ref="D80:F80" si="18">D81</f>
        <v>0</v>
      </c>
      <c r="E80" s="59">
        <f t="shared" si="18"/>
        <v>0</v>
      </c>
      <c r="F80" s="59">
        <f t="shared" si="18"/>
        <v>0</v>
      </c>
      <c r="G80" s="60"/>
      <c r="H80" s="159"/>
      <c r="I80" s="159"/>
      <c r="J80" s="159"/>
      <c r="K80" s="159"/>
      <c r="L80" s="159"/>
      <c r="P80" s="67"/>
    </row>
    <row r="81" spans="1:16" s="35" customFormat="1" ht="39.75" hidden="1" customHeight="1" x14ac:dyDescent="0.25">
      <c r="A81" s="36" t="s">
        <v>41</v>
      </c>
      <c r="B81" s="37"/>
      <c r="C81" s="112"/>
      <c r="D81" s="112"/>
      <c r="E81" s="112"/>
      <c r="F81" s="112"/>
      <c r="G81" s="113"/>
      <c r="H81" s="158"/>
      <c r="I81" s="158"/>
      <c r="J81" s="158"/>
      <c r="K81" s="158"/>
      <c r="L81" s="158"/>
      <c r="P81" s="80"/>
    </row>
    <row r="82" spans="1:16" s="66" customFormat="1" ht="36" hidden="1" customHeight="1" x14ac:dyDescent="0.25">
      <c r="A82" s="30" t="s">
        <v>72</v>
      </c>
      <c r="B82" s="53" t="s">
        <v>73</v>
      </c>
      <c r="C82" s="54">
        <f>C83+C84</f>
        <v>0</v>
      </c>
      <c r="D82" s="54">
        <f t="shared" ref="D82:F82" si="19">D83+D84</f>
        <v>0</v>
      </c>
      <c r="E82" s="54">
        <f t="shared" si="19"/>
        <v>0</v>
      </c>
      <c r="F82" s="54">
        <f t="shared" si="19"/>
        <v>0</v>
      </c>
      <c r="G82" s="55"/>
      <c r="H82" s="160"/>
      <c r="I82" s="160"/>
      <c r="J82" s="160"/>
      <c r="K82" s="160"/>
      <c r="L82" s="160"/>
      <c r="P82" s="67"/>
    </row>
    <row r="83" spans="1:16" s="89" customFormat="1" ht="24.75" hidden="1" customHeight="1" x14ac:dyDescent="0.25">
      <c r="A83" s="57">
        <v>1</v>
      </c>
      <c r="B83" s="58" t="s">
        <v>38</v>
      </c>
      <c r="C83" s="95"/>
      <c r="D83" s="95"/>
      <c r="E83" s="95"/>
      <c r="F83" s="95"/>
      <c r="G83" s="96"/>
      <c r="H83" s="161"/>
      <c r="I83" s="161"/>
      <c r="J83" s="161"/>
      <c r="K83" s="161"/>
      <c r="L83" s="161"/>
      <c r="P83" s="67"/>
    </row>
    <row r="84" spans="1:16" s="29" customFormat="1" ht="24.95" hidden="1" customHeight="1" x14ac:dyDescent="0.25">
      <c r="A84" s="57">
        <v>2</v>
      </c>
      <c r="B84" s="58" t="s">
        <v>52</v>
      </c>
      <c r="C84" s="95">
        <f>SUM(C85:C85)</f>
        <v>0</v>
      </c>
      <c r="D84" s="95">
        <f t="shared" ref="D84:F84" si="20">SUM(D85:D85)</f>
        <v>0</v>
      </c>
      <c r="E84" s="95">
        <f t="shared" si="20"/>
        <v>0</v>
      </c>
      <c r="F84" s="95">
        <f t="shared" si="20"/>
        <v>0</v>
      </c>
      <c r="G84" s="96"/>
      <c r="H84" s="159"/>
      <c r="I84" s="159"/>
      <c r="J84" s="159"/>
      <c r="K84" s="159"/>
      <c r="L84" s="159"/>
      <c r="P84" s="67"/>
    </row>
    <row r="85" spans="1:16" s="35" customFormat="1" ht="38.25" hidden="1" customHeight="1" x14ac:dyDescent="0.25">
      <c r="A85" s="32" t="s">
        <v>41</v>
      </c>
      <c r="B85" s="39"/>
      <c r="C85" s="109"/>
      <c r="D85" s="109"/>
      <c r="E85" s="109"/>
      <c r="F85" s="109"/>
      <c r="G85" s="110"/>
      <c r="H85" s="158"/>
      <c r="I85" s="158"/>
      <c r="J85" s="158"/>
      <c r="K85" s="158"/>
      <c r="L85" s="158"/>
      <c r="P85" s="80"/>
    </row>
    <row r="86" spans="1:16" s="35" customFormat="1" ht="39.75" hidden="1" customHeight="1" x14ac:dyDescent="0.25">
      <c r="A86" s="26" t="s">
        <v>29</v>
      </c>
      <c r="B86" s="73" t="s">
        <v>74</v>
      </c>
      <c r="C86" s="74">
        <f>C87+C91</f>
        <v>0</v>
      </c>
      <c r="D86" s="74">
        <f t="shared" ref="D86:F86" si="21">D87+D91</f>
        <v>0</v>
      </c>
      <c r="E86" s="74">
        <f t="shared" si="21"/>
        <v>0</v>
      </c>
      <c r="F86" s="74">
        <f t="shared" si="21"/>
        <v>0</v>
      </c>
      <c r="G86" s="75"/>
      <c r="H86" s="158"/>
      <c r="I86" s="158"/>
      <c r="J86" s="158"/>
      <c r="K86" s="158"/>
      <c r="L86" s="158"/>
      <c r="P86" s="67"/>
    </row>
    <row r="87" spans="1:16" s="35" customFormat="1" ht="47.25" hidden="1" customHeight="1" x14ac:dyDescent="0.25">
      <c r="A87" s="30" t="s">
        <v>75</v>
      </c>
      <c r="B87" s="53" t="s">
        <v>76</v>
      </c>
      <c r="C87" s="54">
        <f>C88+C89</f>
        <v>0</v>
      </c>
      <c r="D87" s="54">
        <f t="shared" ref="D87:F87" si="22">D88+D89</f>
        <v>0</v>
      </c>
      <c r="E87" s="54">
        <f t="shared" si="22"/>
        <v>0</v>
      </c>
      <c r="F87" s="54">
        <f t="shared" si="22"/>
        <v>0</v>
      </c>
      <c r="G87" s="55"/>
      <c r="H87" s="158"/>
      <c r="I87" s="158"/>
      <c r="J87" s="158"/>
      <c r="K87" s="158"/>
      <c r="L87" s="158"/>
      <c r="P87" s="114"/>
    </row>
    <row r="88" spans="1:16" s="29" customFormat="1" ht="24.95" hidden="1" customHeight="1" x14ac:dyDescent="0.25">
      <c r="A88" s="57">
        <v>1</v>
      </c>
      <c r="B88" s="58" t="s">
        <v>38</v>
      </c>
      <c r="C88" s="115"/>
      <c r="D88" s="115"/>
      <c r="E88" s="115"/>
      <c r="F88" s="115"/>
      <c r="G88" s="116"/>
      <c r="H88" s="159"/>
      <c r="I88" s="159"/>
      <c r="J88" s="159"/>
      <c r="K88" s="159"/>
      <c r="L88" s="159"/>
      <c r="P88" s="67"/>
    </row>
    <row r="89" spans="1:16" s="29" customFormat="1" ht="24.95" hidden="1" customHeight="1" x14ac:dyDescent="0.25">
      <c r="A89" s="57">
        <v>2</v>
      </c>
      <c r="B89" s="58" t="s">
        <v>52</v>
      </c>
      <c r="C89" s="59">
        <f>C90</f>
        <v>0</v>
      </c>
      <c r="D89" s="59">
        <f t="shared" ref="D89:F89" si="23">D90</f>
        <v>0</v>
      </c>
      <c r="E89" s="59">
        <f t="shared" si="23"/>
        <v>0</v>
      </c>
      <c r="F89" s="59">
        <f t="shared" si="23"/>
        <v>0</v>
      </c>
      <c r="G89" s="60"/>
      <c r="H89" s="159"/>
      <c r="I89" s="159"/>
      <c r="J89" s="159"/>
      <c r="K89" s="159"/>
      <c r="L89" s="159"/>
      <c r="P89" s="114" t="s">
        <v>58</v>
      </c>
    </row>
    <row r="90" spans="1:16" s="35" customFormat="1" ht="40.5" hidden="1" customHeight="1" x14ac:dyDescent="0.25">
      <c r="A90" s="36" t="s">
        <v>41</v>
      </c>
      <c r="B90" s="117"/>
      <c r="C90" s="118"/>
      <c r="D90" s="118"/>
      <c r="E90" s="118"/>
      <c r="F90" s="118"/>
      <c r="G90" s="119"/>
      <c r="H90" s="158"/>
      <c r="I90" s="158"/>
      <c r="J90" s="158"/>
      <c r="K90" s="158"/>
      <c r="L90" s="158"/>
      <c r="P90" s="99"/>
    </row>
    <row r="91" spans="1:16" s="35" customFormat="1" ht="46.5" hidden="1" customHeight="1" x14ac:dyDescent="0.25">
      <c r="A91" s="30" t="s">
        <v>75</v>
      </c>
      <c r="B91" s="53" t="s">
        <v>77</v>
      </c>
      <c r="C91" s="54">
        <f>C93</f>
        <v>0</v>
      </c>
      <c r="D91" s="54">
        <f t="shared" ref="D91:F91" si="24">D93</f>
        <v>0</v>
      </c>
      <c r="E91" s="54">
        <f t="shared" si="24"/>
        <v>0</v>
      </c>
      <c r="F91" s="54">
        <f t="shared" si="24"/>
        <v>0</v>
      </c>
      <c r="G91" s="55"/>
      <c r="H91" s="158"/>
      <c r="I91" s="158"/>
      <c r="J91" s="158"/>
      <c r="K91" s="158"/>
      <c r="L91" s="158"/>
      <c r="P91" s="114"/>
    </row>
    <row r="92" spans="1:16" s="29" customFormat="1" ht="24.95" hidden="1" customHeight="1" x14ac:dyDescent="0.25">
      <c r="A92" s="57">
        <v>1</v>
      </c>
      <c r="B92" s="58" t="s">
        <v>38</v>
      </c>
      <c r="C92" s="95"/>
      <c r="D92" s="95"/>
      <c r="E92" s="95"/>
      <c r="F92" s="95"/>
      <c r="G92" s="96"/>
      <c r="H92" s="159"/>
      <c r="I92" s="159"/>
      <c r="J92" s="159"/>
      <c r="K92" s="159"/>
      <c r="L92" s="159"/>
      <c r="P92" s="67"/>
    </row>
    <row r="93" spans="1:16" s="29" customFormat="1" ht="24.95" hidden="1" customHeight="1" x14ac:dyDescent="0.25">
      <c r="A93" s="57">
        <v>2</v>
      </c>
      <c r="B93" s="58" t="s">
        <v>52</v>
      </c>
      <c r="C93" s="95">
        <f>C94</f>
        <v>0</v>
      </c>
      <c r="D93" s="95">
        <f t="shared" ref="D93:F93" si="25">D94</f>
        <v>0</v>
      </c>
      <c r="E93" s="95">
        <f t="shared" si="25"/>
        <v>0</v>
      </c>
      <c r="F93" s="95">
        <f t="shared" si="25"/>
        <v>0</v>
      </c>
      <c r="G93" s="96"/>
      <c r="H93" s="159"/>
      <c r="I93" s="159"/>
      <c r="J93" s="159"/>
      <c r="K93" s="159"/>
      <c r="L93" s="159"/>
      <c r="P93" s="67" t="s">
        <v>58</v>
      </c>
    </row>
    <row r="94" spans="1:16" s="35" customFormat="1" ht="40.5" hidden="1" customHeight="1" x14ac:dyDescent="0.25">
      <c r="A94" s="36" t="s">
        <v>41</v>
      </c>
      <c r="B94" s="117"/>
      <c r="C94" s="118"/>
      <c r="D94" s="118"/>
      <c r="E94" s="118"/>
      <c r="F94" s="118"/>
      <c r="G94" s="119"/>
      <c r="H94" s="158"/>
      <c r="I94" s="158"/>
      <c r="J94" s="158"/>
      <c r="K94" s="158"/>
      <c r="L94" s="158"/>
      <c r="P94" s="99"/>
    </row>
    <row r="95" spans="1:16" s="35" customFormat="1" ht="29.25" hidden="1" customHeight="1" x14ac:dyDescent="0.25">
      <c r="A95" s="120" t="s">
        <v>79</v>
      </c>
      <c r="B95" s="121" t="s">
        <v>80</v>
      </c>
      <c r="C95" s="122">
        <f>C96+C97</f>
        <v>0</v>
      </c>
      <c r="D95" s="122">
        <f t="shared" ref="D95:F95" si="26">D96+D97</f>
        <v>0</v>
      </c>
      <c r="E95" s="122">
        <f t="shared" si="26"/>
        <v>0</v>
      </c>
      <c r="F95" s="122">
        <f t="shared" si="26"/>
        <v>0</v>
      </c>
      <c r="G95" s="123"/>
      <c r="H95" s="158"/>
      <c r="I95" s="158"/>
      <c r="J95" s="158"/>
      <c r="K95" s="158"/>
      <c r="L95" s="158"/>
      <c r="P95" s="67"/>
    </row>
    <row r="96" spans="1:16" s="29" customFormat="1" ht="19.5" hidden="1" customHeight="1" x14ac:dyDescent="0.25">
      <c r="A96" s="57">
        <v>1</v>
      </c>
      <c r="B96" s="58" t="s">
        <v>38</v>
      </c>
      <c r="C96" s="124"/>
      <c r="D96" s="124"/>
      <c r="E96" s="124"/>
      <c r="F96" s="124"/>
      <c r="G96" s="125"/>
      <c r="H96" s="159"/>
      <c r="I96" s="159"/>
      <c r="J96" s="159"/>
      <c r="K96" s="159"/>
      <c r="L96" s="159"/>
      <c r="P96" s="126"/>
    </row>
    <row r="97" spans="1:16" s="29" customFormat="1" ht="19.5" hidden="1" customHeight="1" x14ac:dyDescent="0.25">
      <c r="A97" s="57">
        <v>2</v>
      </c>
      <c r="B97" s="58" t="s">
        <v>52</v>
      </c>
      <c r="C97" s="95">
        <f>SUM(C98:C98)</f>
        <v>0</v>
      </c>
      <c r="D97" s="95">
        <f t="shared" ref="D97:F97" si="27">SUM(D98:D98)</f>
        <v>0</v>
      </c>
      <c r="E97" s="95">
        <f t="shared" si="27"/>
        <v>0</v>
      </c>
      <c r="F97" s="95">
        <f t="shared" si="27"/>
        <v>0</v>
      </c>
      <c r="G97" s="96"/>
      <c r="H97" s="159"/>
      <c r="I97" s="159"/>
      <c r="J97" s="159"/>
      <c r="K97" s="159"/>
      <c r="L97" s="159"/>
      <c r="P97" s="99"/>
    </row>
    <row r="98" spans="1:16" s="35" customFormat="1" ht="25.5" hidden="1" customHeight="1" x14ac:dyDescent="0.25">
      <c r="A98" s="81" t="s">
        <v>81</v>
      </c>
      <c r="B98" s="117"/>
      <c r="C98" s="83"/>
      <c r="D98" s="83"/>
      <c r="E98" s="83"/>
      <c r="F98" s="83"/>
      <c r="G98" s="84"/>
      <c r="H98" s="158"/>
      <c r="I98" s="158"/>
      <c r="J98" s="158"/>
      <c r="K98" s="158"/>
      <c r="L98" s="158"/>
      <c r="P98" s="85"/>
    </row>
    <row r="99" spans="1:16" s="35" customFormat="1" ht="29.25" hidden="1" customHeight="1" x14ac:dyDescent="0.25">
      <c r="A99" s="120" t="s">
        <v>82</v>
      </c>
      <c r="B99" s="121" t="s">
        <v>83</v>
      </c>
      <c r="C99" s="122">
        <f>C100+C101</f>
        <v>0</v>
      </c>
      <c r="D99" s="122">
        <f t="shared" ref="D99:F99" si="28">D100+D101</f>
        <v>0</v>
      </c>
      <c r="E99" s="122">
        <f t="shared" si="28"/>
        <v>0</v>
      </c>
      <c r="F99" s="122">
        <f t="shared" si="28"/>
        <v>0</v>
      </c>
      <c r="G99" s="123"/>
      <c r="H99" s="158"/>
      <c r="I99" s="158"/>
      <c r="J99" s="158"/>
      <c r="K99" s="158"/>
      <c r="L99" s="158"/>
      <c r="P99" s="67"/>
    </row>
    <row r="100" spans="1:16" s="29" customFormat="1" ht="19.5" hidden="1" customHeight="1" x14ac:dyDescent="0.25">
      <c r="A100" s="57">
        <v>1</v>
      </c>
      <c r="B100" s="58" t="s">
        <v>38</v>
      </c>
      <c r="C100" s="124"/>
      <c r="D100" s="124"/>
      <c r="E100" s="124"/>
      <c r="F100" s="124"/>
      <c r="G100" s="125"/>
      <c r="H100" s="159"/>
      <c r="I100" s="159"/>
      <c r="J100" s="159"/>
      <c r="K100" s="159"/>
      <c r="L100" s="159"/>
      <c r="P100" s="126"/>
    </row>
    <row r="101" spans="1:16" s="29" customFormat="1" ht="19.5" hidden="1" customHeight="1" x14ac:dyDescent="0.25">
      <c r="A101" s="57">
        <v>2</v>
      </c>
      <c r="B101" s="58" t="s">
        <v>52</v>
      </c>
      <c r="C101" s="95">
        <f>SUM(C102:C102)</f>
        <v>0</v>
      </c>
      <c r="D101" s="95">
        <f t="shared" ref="D101:F101" si="29">SUM(D102:D102)</f>
        <v>0</v>
      </c>
      <c r="E101" s="95">
        <f t="shared" si="29"/>
        <v>0</v>
      </c>
      <c r="F101" s="95">
        <f t="shared" si="29"/>
        <v>0</v>
      </c>
      <c r="G101" s="96"/>
      <c r="H101" s="159"/>
      <c r="I101" s="159"/>
      <c r="J101" s="159"/>
      <c r="K101" s="159"/>
      <c r="L101" s="159"/>
      <c r="P101" s="99"/>
    </row>
    <row r="102" spans="1:16" s="35" customFormat="1" ht="24.75" hidden="1" customHeight="1" x14ac:dyDescent="0.25">
      <c r="A102" s="81" t="s">
        <v>81</v>
      </c>
      <c r="B102" s="117"/>
      <c r="C102" s="83"/>
      <c r="D102" s="83"/>
      <c r="E102" s="83"/>
      <c r="F102" s="83"/>
      <c r="G102" s="84"/>
      <c r="H102" s="158"/>
      <c r="I102" s="158"/>
      <c r="J102" s="158"/>
      <c r="K102" s="158"/>
      <c r="L102" s="158"/>
      <c r="P102" s="85"/>
    </row>
    <row r="103" spans="1:16" s="66" customFormat="1" ht="30.2" customHeight="1" x14ac:dyDescent="0.25">
      <c r="A103" s="68" t="s">
        <v>84</v>
      </c>
      <c r="B103" s="69" t="s">
        <v>14</v>
      </c>
      <c r="C103" s="70">
        <f>C104+C111</f>
        <v>7500000</v>
      </c>
      <c r="D103" s="70">
        <f t="shared" ref="D103:F103" si="30">D104+D111</f>
        <v>0</v>
      </c>
      <c r="E103" s="70">
        <f t="shared" si="30"/>
        <v>0</v>
      </c>
      <c r="F103" s="70">
        <f t="shared" si="30"/>
        <v>7500000</v>
      </c>
      <c r="G103" s="71"/>
      <c r="H103" s="160"/>
      <c r="I103" s="160"/>
      <c r="J103" s="160"/>
      <c r="K103" s="160"/>
      <c r="L103" s="160"/>
      <c r="P103" s="72" t="s">
        <v>85</v>
      </c>
    </row>
    <row r="104" spans="1:16" s="35" customFormat="1" ht="39.75" customHeight="1" x14ac:dyDescent="0.25">
      <c r="A104" s="120" t="s">
        <v>10</v>
      </c>
      <c r="B104" s="121" t="s">
        <v>35</v>
      </c>
      <c r="C104" s="122">
        <f>C105+C106</f>
        <v>7500000</v>
      </c>
      <c r="D104" s="122">
        <f t="shared" ref="D104:F104" si="31">D105+D106</f>
        <v>0</v>
      </c>
      <c r="E104" s="122">
        <f t="shared" si="31"/>
        <v>0</v>
      </c>
      <c r="F104" s="122">
        <f t="shared" si="31"/>
        <v>7500000</v>
      </c>
      <c r="G104" s="123"/>
      <c r="H104" s="158"/>
      <c r="I104" s="158"/>
      <c r="J104" s="158"/>
      <c r="K104" s="158"/>
      <c r="L104" s="158"/>
      <c r="P104" s="80"/>
    </row>
    <row r="105" spans="1:16" s="29" customFormat="1" ht="30" customHeight="1" x14ac:dyDescent="0.25">
      <c r="A105" s="57">
        <v>1</v>
      </c>
      <c r="B105" s="58" t="s">
        <v>38</v>
      </c>
      <c r="C105" s="95"/>
      <c r="D105" s="95"/>
      <c r="E105" s="95"/>
      <c r="F105" s="95"/>
      <c r="G105" s="96"/>
      <c r="H105" s="159"/>
      <c r="I105" s="159"/>
      <c r="J105" s="159"/>
      <c r="K105" s="159"/>
      <c r="L105" s="159"/>
      <c r="P105" s="99"/>
    </row>
    <row r="106" spans="1:16" s="29" customFormat="1" ht="39" customHeight="1" x14ac:dyDescent="0.25">
      <c r="A106" s="57">
        <v>2</v>
      </c>
      <c r="B106" s="58" t="s">
        <v>52</v>
      </c>
      <c r="C106" s="95">
        <f>C108</f>
        <v>7500000</v>
      </c>
      <c r="D106" s="95">
        <f t="shared" ref="D106:F106" si="32">D108</f>
        <v>0</v>
      </c>
      <c r="E106" s="95">
        <f t="shared" si="32"/>
        <v>0</v>
      </c>
      <c r="F106" s="95">
        <f t="shared" si="32"/>
        <v>7500000</v>
      </c>
      <c r="G106" s="96" t="s">
        <v>57</v>
      </c>
      <c r="H106" s="159"/>
      <c r="I106" s="159"/>
      <c r="J106" s="159"/>
      <c r="K106" s="159"/>
      <c r="L106" s="159"/>
      <c r="P106" s="99" t="s">
        <v>58</v>
      </c>
    </row>
    <row r="107" spans="1:16" s="29" customFormat="1" ht="39" customHeight="1" x14ac:dyDescent="0.25">
      <c r="A107" s="57"/>
      <c r="B107" s="58" t="s">
        <v>86</v>
      </c>
      <c r="C107" s="95">
        <f>C108</f>
        <v>7500000</v>
      </c>
      <c r="D107" s="95">
        <f t="shared" ref="D107:F107" si="33">D108</f>
        <v>0</v>
      </c>
      <c r="E107" s="95">
        <f t="shared" si="33"/>
        <v>0</v>
      </c>
      <c r="F107" s="95">
        <f t="shared" si="33"/>
        <v>7500000</v>
      </c>
      <c r="G107" s="96"/>
      <c r="H107" s="159"/>
      <c r="I107" s="159"/>
      <c r="J107" s="159"/>
      <c r="K107" s="159"/>
      <c r="L107" s="159"/>
      <c r="P107" s="99"/>
    </row>
    <row r="108" spans="1:16" s="35" customFormat="1" ht="95.25" customHeight="1" x14ac:dyDescent="0.25">
      <c r="A108" s="90"/>
      <c r="B108" s="61" t="s">
        <v>87</v>
      </c>
      <c r="C108" s="92">
        <f>SUM(C109:C110)</f>
        <v>7500000</v>
      </c>
      <c r="D108" s="92">
        <f t="shared" ref="D108:F108" si="34">SUM(D109:D110)</f>
        <v>0</v>
      </c>
      <c r="E108" s="92">
        <f t="shared" si="34"/>
        <v>0</v>
      </c>
      <c r="F108" s="92">
        <f t="shared" si="34"/>
        <v>7500000</v>
      </c>
      <c r="G108" s="93"/>
      <c r="H108" s="158"/>
      <c r="I108" s="158"/>
      <c r="J108" s="158"/>
      <c r="K108" s="158"/>
      <c r="L108" s="158"/>
      <c r="P108" s="85"/>
    </row>
    <row r="109" spans="1:16" s="35" customFormat="1" ht="77.25" customHeight="1" x14ac:dyDescent="0.25">
      <c r="A109" s="127" t="s">
        <v>13</v>
      </c>
      <c r="B109" s="128" t="s">
        <v>88</v>
      </c>
      <c r="C109" s="83">
        <v>7500000</v>
      </c>
      <c r="D109" s="83"/>
      <c r="E109" s="83"/>
      <c r="F109" s="83">
        <f t="shared" ref="F109" si="35">C109+D109+E109</f>
        <v>7500000</v>
      </c>
      <c r="G109" s="84"/>
      <c r="H109" s="158"/>
      <c r="I109" s="158"/>
      <c r="J109" s="158"/>
      <c r="K109" s="158"/>
      <c r="L109" s="158"/>
      <c r="P109" s="129" t="s">
        <v>90</v>
      </c>
    </row>
    <row r="110" spans="1:16" s="35" customFormat="1" ht="20.25" hidden="1" customHeight="1" x14ac:dyDescent="0.25">
      <c r="A110" s="130" t="s">
        <v>13</v>
      </c>
      <c r="B110" s="131"/>
      <c r="C110" s="132"/>
      <c r="D110" s="132"/>
      <c r="E110" s="132"/>
      <c r="F110" s="132"/>
      <c r="G110" s="133"/>
      <c r="H110" s="158"/>
      <c r="I110" s="158"/>
      <c r="J110" s="158"/>
      <c r="K110" s="158"/>
      <c r="L110" s="158"/>
      <c r="P110" s="129" t="s">
        <v>90</v>
      </c>
    </row>
    <row r="111" spans="1:16" s="35" customFormat="1" ht="40.5" hidden="1" customHeight="1" x14ac:dyDescent="0.25">
      <c r="A111" s="120" t="s">
        <v>15</v>
      </c>
      <c r="B111" s="121" t="s">
        <v>91</v>
      </c>
      <c r="C111" s="122">
        <f>C112+C113</f>
        <v>0</v>
      </c>
      <c r="D111" s="122">
        <f t="shared" ref="D111:F111" si="36">D112+D113</f>
        <v>0</v>
      </c>
      <c r="E111" s="122">
        <f t="shared" si="36"/>
        <v>0</v>
      </c>
      <c r="F111" s="122">
        <f t="shared" si="36"/>
        <v>0</v>
      </c>
      <c r="G111" s="123"/>
      <c r="H111" s="158"/>
      <c r="I111" s="158"/>
      <c r="J111" s="158"/>
      <c r="K111" s="158"/>
      <c r="L111" s="158"/>
      <c r="P111" s="80"/>
    </row>
    <row r="112" spans="1:16" s="29" customFormat="1" ht="24.95" hidden="1" customHeight="1" x14ac:dyDescent="0.25">
      <c r="A112" s="57">
        <v>1</v>
      </c>
      <c r="B112" s="58" t="s">
        <v>38</v>
      </c>
      <c r="C112" s="124"/>
      <c r="D112" s="124"/>
      <c r="E112" s="124"/>
      <c r="F112" s="124"/>
      <c r="G112" s="125"/>
      <c r="H112" s="159"/>
      <c r="I112" s="159"/>
      <c r="J112" s="159"/>
      <c r="K112" s="159"/>
      <c r="L112" s="159"/>
      <c r="P112" s="126"/>
    </row>
    <row r="113" spans="1:16" s="29" customFormat="1" ht="24.95" hidden="1" customHeight="1" x14ac:dyDescent="0.25">
      <c r="A113" s="57">
        <v>2</v>
      </c>
      <c r="B113" s="58" t="s">
        <v>52</v>
      </c>
      <c r="C113" s="95">
        <f>C115</f>
        <v>0</v>
      </c>
      <c r="D113" s="95">
        <f t="shared" ref="D113:F113" si="37">D115</f>
        <v>0</v>
      </c>
      <c r="E113" s="95">
        <f t="shared" si="37"/>
        <v>0</v>
      </c>
      <c r="F113" s="95">
        <f t="shared" si="37"/>
        <v>0</v>
      </c>
      <c r="G113" s="96"/>
      <c r="H113" s="159"/>
      <c r="I113" s="159"/>
      <c r="J113" s="159"/>
      <c r="K113" s="159"/>
      <c r="L113" s="159"/>
      <c r="P113" s="99" t="s">
        <v>58</v>
      </c>
    </row>
    <row r="114" spans="1:16" s="29" customFormat="1" ht="24.95" hidden="1" customHeight="1" x14ac:dyDescent="0.25">
      <c r="A114" s="57" t="s">
        <v>28</v>
      </c>
      <c r="B114" s="58" t="s">
        <v>86</v>
      </c>
      <c r="C114" s="95">
        <f>C115</f>
        <v>0</v>
      </c>
      <c r="D114" s="95">
        <f t="shared" ref="D114:F114" si="38">D115</f>
        <v>0</v>
      </c>
      <c r="E114" s="95">
        <f t="shared" si="38"/>
        <v>0</v>
      </c>
      <c r="F114" s="95">
        <f t="shared" si="38"/>
        <v>0</v>
      </c>
      <c r="G114" s="96"/>
      <c r="H114" s="159"/>
      <c r="I114" s="159"/>
      <c r="J114" s="159"/>
      <c r="K114" s="159"/>
      <c r="L114" s="159"/>
      <c r="P114" s="85"/>
    </row>
    <row r="115" spans="1:16" s="35" customFormat="1" ht="26.25" hidden="1" customHeight="1" x14ac:dyDescent="0.25">
      <c r="A115" s="90"/>
      <c r="B115" s="61" t="s">
        <v>92</v>
      </c>
      <c r="C115" s="92"/>
      <c r="D115" s="92"/>
      <c r="E115" s="92"/>
      <c r="F115" s="92"/>
      <c r="G115" s="93"/>
      <c r="H115" s="158"/>
      <c r="I115" s="158"/>
      <c r="J115" s="158"/>
      <c r="K115" s="158"/>
      <c r="L115" s="158"/>
      <c r="P115" s="85"/>
    </row>
    <row r="116" spans="1:16" s="35" customFormat="1" ht="30.75" hidden="1" customHeight="1" x14ac:dyDescent="0.25">
      <c r="A116" s="127" t="s">
        <v>13</v>
      </c>
      <c r="B116" s="128"/>
      <c r="C116" s="83"/>
      <c r="D116" s="83"/>
      <c r="E116" s="83"/>
      <c r="F116" s="83"/>
      <c r="G116" s="84"/>
      <c r="H116" s="158"/>
      <c r="I116" s="158"/>
      <c r="J116" s="158"/>
      <c r="K116" s="158"/>
      <c r="L116" s="158"/>
      <c r="P116" s="129" t="s">
        <v>90</v>
      </c>
    </row>
    <row r="117" spans="1:16" s="35" customFormat="1" ht="25.5" hidden="1" customHeight="1" x14ac:dyDescent="0.25">
      <c r="A117" s="134" t="s">
        <v>13</v>
      </c>
      <c r="B117" s="135"/>
      <c r="C117" s="136"/>
      <c r="D117" s="136"/>
      <c r="E117" s="136"/>
      <c r="F117" s="136"/>
      <c r="G117" s="137"/>
      <c r="H117" s="158"/>
      <c r="I117" s="158"/>
      <c r="J117" s="158"/>
      <c r="K117" s="158"/>
      <c r="L117" s="158"/>
      <c r="P117" s="129" t="s">
        <v>90</v>
      </c>
    </row>
    <row r="118" spans="1:16" s="35" customFormat="1" ht="25.5" hidden="1" customHeight="1" x14ac:dyDescent="0.25">
      <c r="A118" s="138" t="s">
        <v>13</v>
      </c>
      <c r="B118" s="139"/>
      <c r="C118" s="140"/>
      <c r="D118" s="140"/>
      <c r="E118" s="140"/>
      <c r="F118" s="140"/>
      <c r="G118" s="141"/>
      <c r="H118" s="158"/>
      <c r="I118" s="158"/>
      <c r="J118" s="158"/>
      <c r="K118" s="158"/>
      <c r="L118" s="158"/>
      <c r="P118" s="129" t="s">
        <v>90</v>
      </c>
    </row>
    <row r="119" spans="1:16" s="35" customFormat="1" ht="7.5" hidden="1" customHeight="1" x14ac:dyDescent="0.25">
      <c r="A119" s="142"/>
      <c r="B119" s="143"/>
      <c r="C119" s="144"/>
      <c r="D119" s="144"/>
      <c r="E119" s="144"/>
      <c r="F119" s="144"/>
      <c r="G119" s="145"/>
      <c r="H119" s="158"/>
      <c r="I119" s="158"/>
      <c r="J119" s="158"/>
      <c r="K119" s="158"/>
      <c r="L119" s="158"/>
      <c r="P119" s="146"/>
    </row>
    <row r="120" spans="1:16" s="46" customFormat="1" x14ac:dyDescent="0.2">
      <c r="A120" s="147"/>
      <c r="G120" s="15"/>
      <c r="H120" s="155"/>
      <c r="I120" s="155"/>
      <c r="J120" s="155"/>
      <c r="K120" s="155"/>
      <c r="L120" s="155"/>
      <c r="M120" s="7"/>
      <c r="N120" s="7"/>
      <c r="O120" s="7"/>
      <c r="P120" s="148"/>
    </row>
    <row r="121" spans="1:16" ht="20.25" customHeight="1" x14ac:dyDescent="0.25">
      <c r="B121" s="256" t="s">
        <v>201</v>
      </c>
    </row>
    <row r="122" spans="1:16" ht="20.25" customHeight="1" x14ac:dyDescent="0.25">
      <c r="B122" s="256" t="s">
        <v>211</v>
      </c>
    </row>
    <row r="123" spans="1:16" ht="20.25" customHeight="1" x14ac:dyDescent="0.25">
      <c r="B123" s="256" t="s">
        <v>198</v>
      </c>
    </row>
    <row r="124" spans="1:16" ht="16.5" x14ac:dyDescent="0.25">
      <c r="B124" s="330"/>
      <c r="C124" s="330"/>
      <c r="D124" s="330"/>
      <c r="E124" s="330"/>
      <c r="F124" s="330"/>
      <c r="G124" s="330"/>
    </row>
  </sheetData>
  <mergeCells count="31">
    <mergeCell ref="P33:P34"/>
    <mergeCell ref="D8:G8"/>
    <mergeCell ref="D9:G9"/>
    <mergeCell ref="D10:G10"/>
    <mergeCell ref="D11:G11"/>
    <mergeCell ref="D12:G12"/>
    <mergeCell ref="D13:G13"/>
    <mergeCell ref="D14:G14"/>
    <mergeCell ref="D15:G15"/>
    <mergeCell ref="D16:G16"/>
    <mergeCell ref="D27:G27"/>
    <mergeCell ref="D28:G28"/>
    <mergeCell ref="D29:G29"/>
    <mergeCell ref="D30:G30"/>
    <mergeCell ref="D21:G21"/>
    <mergeCell ref="D22:G22"/>
    <mergeCell ref="B124:G124"/>
    <mergeCell ref="B4:G4"/>
    <mergeCell ref="B5:G5"/>
    <mergeCell ref="B6:G6"/>
    <mergeCell ref="A33:A34"/>
    <mergeCell ref="B33:B34"/>
    <mergeCell ref="C33:G33"/>
    <mergeCell ref="D17:G17"/>
    <mergeCell ref="D18:G18"/>
    <mergeCell ref="D19:G19"/>
    <mergeCell ref="D20:G20"/>
    <mergeCell ref="D23:G23"/>
    <mergeCell ref="D24:G24"/>
    <mergeCell ref="D25:G25"/>
    <mergeCell ref="D26:G26"/>
  </mergeCells>
  <printOptions horizontalCentered="1"/>
  <pageMargins left="0.46" right="0.23622047244094499" top="0.511811023622047" bottom="0.70866141732283505" header="0.196850393700787" footer="0.47244094488188998"/>
  <pageSetup paperSize="9" scale="60" orientation="portrait" r:id="rId1"/>
  <headerFooter>
    <oddFooter>&amp;C&amp;10&amp;A - trang &amp;P</oddFooter>
  </headerFooter>
  <rowBreaks count="1" manualBreakCount="1">
    <brk id="69" max="16383" man="1"/>
  </rowBreaks>
  <colBreaks count="1" manualBreakCount="1">
    <brk id="7"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P132"/>
  <sheetViews>
    <sheetView topLeftCell="A37" zoomScale="70" zoomScaleNormal="70" workbookViewId="0">
      <selection activeCell="G1" sqref="G1"/>
    </sheetView>
  </sheetViews>
  <sheetFormatPr defaultRowHeight="15" x14ac:dyDescent="0.2"/>
  <cols>
    <col min="1" max="1" width="6" style="1" customWidth="1"/>
    <col min="2" max="2" width="48.25" style="8" customWidth="1"/>
    <col min="3" max="4" width="17.75" style="8" customWidth="1"/>
    <col min="5" max="5" width="14.5" style="8" customWidth="1"/>
    <col min="6" max="6" width="17.75" style="8" customWidth="1"/>
    <col min="7" max="7" width="16.875" style="15" customWidth="1"/>
    <col min="8" max="12" width="16" style="155" customWidth="1"/>
    <col min="13" max="15" width="9" style="7"/>
    <col min="16" max="16" width="0.5" style="16" hidden="1" customWidth="1"/>
    <col min="17" max="16384" width="9" style="8"/>
  </cols>
  <sheetData>
    <row r="1" spans="1:16" ht="27.75" customHeight="1" x14ac:dyDescent="0.25">
      <c r="B1" s="2" t="s">
        <v>0</v>
      </c>
      <c r="C1" s="3"/>
      <c r="D1" s="3"/>
      <c r="E1" s="3"/>
      <c r="F1" s="3"/>
      <c r="G1" s="4" t="s">
        <v>98</v>
      </c>
      <c r="P1" s="3"/>
    </row>
    <row r="2" spans="1:16" s="13" customFormat="1" ht="27.75" customHeight="1" x14ac:dyDescent="0.25">
      <c r="A2" s="1"/>
      <c r="B2" s="9" t="s">
        <v>1</v>
      </c>
      <c r="C2" s="3"/>
      <c r="D2" s="3"/>
      <c r="E2" s="3"/>
      <c r="F2" s="3"/>
      <c r="G2" s="10"/>
      <c r="H2" s="156"/>
      <c r="I2" s="156"/>
      <c r="J2" s="156"/>
      <c r="K2" s="156"/>
      <c r="L2" s="156"/>
      <c r="P2" s="3"/>
    </row>
    <row r="3" spans="1:16" ht="23.25" customHeight="1" x14ac:dyDescent="0.2">
      <c r="B3" s="14" t="s">
        <v>2</v>
      </c>
    </row>
    <row r="4" spans="1:16" s="17" customFormat="1" ht="60.75" customHeight="1" x14ac:dyDescent="0.3">
      <c r="B4" s="331" t="str">
        <f>'PL3.CCTT-BVTV'!B4:G4</f>
        <v>BIỂU CHI TIẾT
ĐỀ NGHỊ ĐIỀU CHỈNH DỰ TOÁN THU - CHI NGÂN SÁCH NHÀ NƯỚC  NĂM 2025</v>
      </c>
      <c r="C4" s="331"/>
      <c r="D4" s="331"/>
      <c r="E4" s="331"/>
      <c r="F4" s="331"/>
      <c r="G4" s="331"/>
      <c r="H4" s="18"/>
      <c r="I4" s="18"/>
      <c r="J4" s="18"/>
      <c r="K4" s="18"/>
    </row>
    <row r="5" spans="1:16" s="17" customFormat="1" ht="28.5" customHeight="1" x14ac:dyDescent="0.3">
      <c r="B5" s="331" t="s">
        <v>99</v>
      </c>
      <c r="C5" s="331"/>
      <c r="D5" s="331"/>
      <c r="E5" s="331"/>
      <c r="F5" s="331"/>
      <c r="G5" s="331"/>
      <c r="H5" s="18"/>
      <c r="I5" s="18"/>
      <c r="J5" s="18"/>
      <c r="K5" s="18"/>
    </row>
    <row r="6" spans="1:16" s="17" customFormat="1" ht="30.75" customHeight="1" x14ac:dyDescent="0.3">
      <c r="B6" s="342"/>
      <c r="C6" s="342"/>
      <c r="D6" s="342"/>
      <c r="E6" s="342"/>
      <c r="F6" s="342"/>
      <c r="G6" s="342"/>
      <c r="H6" s="18"/>
      <c r="I6" s="18"/>
      <c r="J6" s="18"/>
      <c r="K6" s="18"/>
    </row>
    <row r="7" spans="1:16" s="20" customFormat="1" ht="34.5" customHeight="1" x14ac:dyDescent="0.3">
      <c r="B7" s="22" t="s">
        <v>4</v>
      </c>
      <c r="C7" s="21"/>
      <c r="D7" s="21"/>
      <c r="E7" s="21"/>
      <c r="F7" s="23" t="s">
        <v>5</v>
      </c>
      <c r="G7" s="21"/>
    </row>
    <row r="8" spans="1:16" s="25" customFormat="1" ht="33.75" customHeight="1" x14ac:dyDescent="0.25">
      <c r="A8" s="24" t="s">
        <v>6</v>
      </c>
      <c r="B8" s="24" t="s">
        <v>7</v>
      </c>
      <c r="C8" s="24" t="s">
        <v>8</v>
      </c>
      <c r="D8" s="343" t="s">
        <v>9</v>
      </c>
      <c r="E8" s="343"/>
      <c r="F8" s="343"/>
      <c r="G8" s="343"/>
    </row>
    <row r="9" spans="1:16" s="29" customFormat="1" ht="27.75" hidden="1" customHeight="1" x14ac:dyDescent="0.25">
      <c r="A9" s="26" t="s">
        <v>10</v>
      </c>
      <c r="B9" s="27" t="s">
        <v>11</v>
      </c>
      <c r="C9" s="28">
        <f>C10+C13</f>
        <v>0</v>
      </c>
      <c r="D9" s="336"/>
      <c r="E9" s="336"/>
      <c r="F9" s="336"/>
      <c r="G9" s="336"/>
    </row>
    <row r="10" spans="1:16" s="35" customFormat="1" ht="24.95" hidden="1" customHeight="1" x14ac:dyDescent="0.25">
      <c r="A10" s="76">
        <v>1</v>
      </c>
      <c r="B10" s="181" t="s">
        <v>12</v>
      </c>
      <c r="C10" s="182">
        <f>SUM(C11:C12)</f>
        <v>0</v>
      </c>
      <c r="D10" s="337"/>
      <c r="E10" s="337"/>
      <c r="F10" s="337"/>
      <c r="G10" s="337"/>
    </row>
    <row r="11" spans="1:16" s="35" customFormat="1" ht="24.95" hidden="1" customHeight="1" x14ac:dyDescent="0.25">
      <c r="A11" s="32" t="s">
        <v>13</v>
      </c>
      <c r="B11" s="33"/>
      <c r="C11" s="34"/>
      <c r="D11" s="338"/>
      <c r="E11" s="338"/>
      <c r="F11" s="338"/>
      <c r="G11" s="338"/>
    </row>
    <row r="12" spans="1:16" s="35" customFormat="1" ht="24.95" hidden="1" customHeight="1" x14ac:dyDescent="0.25">
      <c r="A12" s="36" t="s">
        <v>13</v>
      </c>
      <c r="B12" s="37"/>
      <c r="C12" s="38"/>
      <c r="D12" s="339"/>
      <c r="E12" s="339"/>
      <c r="F12" s="339"/>
      <c r="G12" s="339"/>
    </row>
    <row r="13" spans="1:16" s="35" customFormat="1" ht="24.95" hidden="1" customHeight="1" x14ac:dyDescent="0.25">
      <c r="A13" s="76">
        <v>2</v>
      </c>
      <c r="B13" s="181" t="s">
        <v>14</v>
      </c>
      <c r="C13" s="182">
        <f>SUM(C14:C15)</f>
        <v>0</v>
      </c>
      <c r="D13" s="337"/>
      <c r="E13" s="337"/>
      <c r="F13" s="337"/>
      <c r="G13" s="337"/>
    </row>
    <row r="14" spans="1:16" s="35" customFormat="1" ht="24.95" hidden="1" customHeight="1" x14ac:dyDescent="0.25">
      <c r="A14" s="32" t="s">
        <v>13</v>
      </c>
      <c r="B14" s="39"/>
      <c r="C14" s="34"/>
      <c r="D14" s="338"/>
      <c r="E14" s="338"/>
      <c r="F14" s="338"/>
      <c r="G14" s="338"/>
    </row>
    <row r="15" spans="1:16" s="35" customFormat="1" ht="24.95" hidden="1" customHeight="1" x14ac:dyDescent="0.25">
      <c r="A15" s="36" t="s">
        <v>13</v>
      </c>
      <c r="B15" s="37"/>
      <c r="C15" s="38"/>
      <c r="D15" s="339"/>
      <c r="E15" s="339"/>
      <c r="F15" s="339"/>
      <c r="G15" s="339"/>
    </row>
    <row r="16" spans="1:16" s="29" customFormat="1" ht="27.75" customHeight="1" x14ac:dyDescent="0.25">
      <c r="A16" s="26"/>
      <c r="B16" s="27" t="s">
        <v>93</v>
      </c>
      <c r="C16" s="28">
        <f>C17+C20</f>
        <v>0</v>
      </c>
      <c r="D16" s="336"/>
      <c r="E16" s="336"/>
      <c r="F16" s="336"/>
      <c r="G16" s="336"/>
    </row>
    <row r="17" spans="1:7" s="35" customFormat="1" ht="24.95" customHeight="1" x14ac:dyDescent="0.25">
      <c r="A17" s="76">
        <v>1</v>
      </c>
      <c r="B17" s="181" t="s">
        <v>12</v>
      </c>
      <c r="C17" s="182">
        <f>SUM(C18:C19)</f>
        <v>0</v>
      </c>
      <c r="D17" s="337"/>
      <c r="E17" s="337"/>
      <c r="F17" s="337"/>
      <c r="G17" s="337"/>
    </row>
    <row r="18" spans="1:7" s="35" customFormat="1" ht="24.95" customHeight="1" x14ac:dyDescent="0.25">
      <c r="A18" s="32" t="s">
        <v>13</v>
      </c>
      <c r="B18" s="254" t="s">
        <v>107</v>
      </c>
      <c r="C18" s="34">
        <f>D64</f>
        <v>0</v>
      </c>
      <c r="D18" s="338" t="s">
        <v>108</v>
      </c>
      <c r="E18" s="338"/>
      <c r="F18" s="338"/>
      <c r="G18" s="338"/>
    </row>
    <row r="19" spans="1:7" s="35" customFormat="1" ht="24.95" hidden="1" customHeight="1" x14ac:dyDescent="0.25">
      <c r="A19" s="36" t="s">
        <v>13</v>
      </c>
      <c r="B19" s="37"/>
      <c r="C19" s="38"/>
      <c r="D19" s="339"/>
      <c r="E19" s="339"/>
      <c r="F19" s="339"/>
      <c r="G19" s="339"/>
    </row>
    <row r="20" spans="1:7" s="35" customFormat="1" ht="24.95" customHeight="1" x14ac:dyDescent="0.25">
      <c r="A20" s="152">
        <v>2</v>
      </c>
      <c r="B20" s="228" t="s">
        <v>14</v>
      </c>
      <c r="C20" s="154">
        <f>SUM(C21:C22)</f>
        <v>0</v>
      </c>
      <c r="D20" s="334"/>
      <c r="E20" s="334"/>
      <c r="F20" s="334"/>
      <c r="G20" s="334"/>
    </row>
    <row r="21" spans="1:7" s="35" customFormat="1" ht="24.95" hidden="1" customHeight="1" x14ac:dyDescent="0.25">
      <c r="A21" s="178" t="s">
        <v>13</v>
      </c>
      <c r="B21" s="179"/>
      <c r="C21" s="180"/>
      <c r="D21" s="349"/>
      <c r="E21" s="349"/>
      <c r="F21" s="349"/>
      <c r="G21" s="349"/>
    </row>
    <row r="22" spans="1:7" s="35" customFormat="1" ht="24.95" hidden="1" customHeight="1" x14ac:dyDescent="0.25">
      <c r="A22" s="36" t="s">
        <v>13</v>
      </c>
      <c r="B22" s="37"/>
      <c r="C22" s="38"/>
      <c r="D22" s="339"/>
      <c r="E22" s="339"/>
      <c r="F22" s="339"/>
      <c r="G22" s="339"/>
    </row>
    <row r="23" spans="1:7" s="29" customFormat="1" ht="35.1" hidden="1" customHeight="1" x14ac:dyDescent="0.25">
      <c r="A23" s="26" t="s">
        <v>29</v>
      </c>
      <c r="B23" s="40" t="s">
        <v>16</v>
      </c>
      <c r="C23" s="28">
        <f>C24+C28</f>
        <v>0</v>
      </c>
      <c r="D23" s="336"/>
      <c r="E23" s="336"/>
      <c r="F23" s="336"/>
      <c r="G23" s="336"/>
    </row>
    <row r="24" spans="1:7" s="29" customFormat="1" ht="24.95" hidden="1" customHeight="1" x14ac:dyDescent="0.25">
      <c r="A24" s="30">
        <v>1</v>
      </c>
      <c r="B24" s="175" t="s">
        <v>12</v>
      </c>
      <c r="C24" s="31">
        <f>SUM(C25:C27)</f>
        <v>0</v>
      </c>
      <c r="D24" s="337"/>
      <c r="E24" s="337"/>
      <c r="F24" s="337"/>
      <c r="G24" s="337"/>
    </row>
    <row r="25" spans="1:7" s="35" customFormat="1" ht="24.95" hidden="1" customHeight="1" x14ac:dyDescent="0.25">
      <c r="A25" s="32" t="s">
        <v>13</v>
      </c>
      <c r="B25" s="33"/>
      <c r="C25" s="34"/>
      <c r="D25" s="338"/>
      <c r="E25" s="338"/>
      <c r="F25" s="338"/>
      <c r="G25" s="338"/>
    </row>
    <row r="26" spans="1:7" s="35" customFormat="1" ht="24.95" hidden="1" customHeight="1" x14ac:dyDescent="0.25">
      <c r="A26" s="32" t="s">
        <v>13</v>
      </c>
      <c r="B26" s="33"/>
      <c r="C26" s="34"/>
      <c r="D26" s="338"/>
      <c r="E26" s="338"/>
      <c r="F26" s="338"/>
      <c r="G26" s="338"/>
    </row>
    <row r="27" spans="1:7" s="35" customFormat="1" ht="24.95" hidden="1" customHeight="1" x14ac:dyDescent="0.25">
      <c r="A27" s="36" t="s">
        <v>13</v>
      </c>
      <c r="B27" s="37"/>
      <c r="C27" s="38"/>
      <c r="D27" s="339"/>
      <c r="E27" s="339"/>
      <c r="F27" s="339"/>
      <c r="G27" s="339"/>
    </row>
    <row r="28" spans="1:7" s="29" customFormat="1" ht="24.95" hidden="1" customHeight="1" x14ac:dyDescent="0.25">
      <c r="A28" s="41">
        <v>2</v>
      </c>
      <c r="B28" s="177" t="s">
        <v>14</v>
      </c>
      <c r="C28" s="43">
        <f>SUM(C29:C30)</f>
        <v>0</v>
      </c>
      <c r="D28" s="334"/>
      <c r="E28" s="334"/>
      <c r="F28" s="334"/>
      <c r="G28" s="334"/>
    </row>
    <row r="29" spans="1:7" s="35" customFormat="1" ht="24.95" hidden="1" customHeight="1" x14ac:dyDescent="0.25">
      <c r="A29" s="152" t="s">
        <v>13</v>
      </c>
      <c r="B29" s="153"/>
      <c r="C29" s="154"/>
      <c r="D29" s="334"/>
      <c r="E29" s="334"/>
      <c r="F29" s="334"/>
      <c r="G29" s="334"/>
    </row>
    <row r="30" spans="1:7" s="35" customFormat="1" ht="24.95" hidden="1" customHeight="1" x14ac:dyDescent="0.25">
      <c r="A30" s="149" t="s">
        <v>13</v>
      </c>
      <c r="B30" s="150"/>
      <c r="C30" s="151"/>
      <c r="D30" s="335"/>
      <c r="E30" s="335"/>
      <c r="F30" s="335"/>
      <c r="G30" s="335"/>
    </row>
    <row r="31" spans="1:7" s="29" customFormat="1" ht="25.5" customHeight="1" x14ac:dyDescent="0.25">
      <c r="A31" s="44"/>
      <c r="B31" s="44"/>
      <c r="C31" s="44"/>
      <c r="D31" s="44"/>
      <c r="E31" s="44"/>
      <c r="F31" s="44"/>
      <c r="G31" s="44"/>
    </row>
    <row r="32" spans="1:7" s="20" customFormat="1" ht="34.5" customHeight="1" x14ac:dyDescent="0.3">
      <c r="B32" s="20" t="s">
        <v>17</v>
      </c>
      <c r="C32" s="21"/>
      <c r="D32" s="21"/>
      <c r="E32" s="21"/>
      <c r="F32" s="23"/>
      <c r="G32" s="45" t="s">
        <v>5</v>
      </c>
    </row>
    <row r="33" spans="1:16" s="46" customFormat="1" ht="42.75" customHeight="1" x14ac:dyDescent="0.2">
      <c r="A33" s="332" t="s">
        <v>6</v>
      </c>
      <c r="B33" s="333" t="s">
        <v>18</v>
      </c>
      <c r="C33" s="332" t="s">
        <v>100</v>
      </c>
      <c r="D33" s="332"/>
      <c r="E33" s="332"/>
      <c r="F33" s="332"/>
      <c r="G33" s="332"/>
      <c r="H33" s="155"/>
      <c r="I33" s="155"/>
      <c r="J33" s="155"/>
      <c r="K33" s="155"/>
      <c r="L33" s="155"/>
      <c r="P33" s="332" t="s">
        <v>20</v>
      </c>
    </row>
    <row r="34" spans="1:16" s="48" customFormat="1" ht="92.25" customHeight="1" x14ac:dyDescent="0.25">
      <c r="A34" s="332"/>
      <c r="B34" s="333"/>
      <c r="C34" s="42" t="s">
        <v>21</v>
      </c>
      <c r="D34" s="42" t="s">
        <v>22</v>
      </c>
      <c r="E34" s="42" t="s">
        <v>23</v>
      </c>
      <c r="F34" s="42" t="s">
        <v>24</v>
      </c>
      <c r="G34" s="42" t="s">
        <v>25</v>
      </c>
      <c r="H34" s="157"/>
      <c r="I34" s="157"/>
      <c r="J34" s="157"/>
      <c r="K34" s="157"/>
      <c r="L34" s="157"/>
      <c r="P34" s="332"/>
    </row>
    <row r="35" spans="1:16" s="48" customFormat="1" ht="30.2" customHeight="1" x14ac:dyDescent="0.25">
      <c r="A35" s="49" t="s">
        <v>26</v>
      </c>
      <c r="B35" s="49" t="s">
        <v>27</v>
      </c>
      <c r="C35" s="50"/>
      <c r="D35" s="50"/>
      <c r="E35" s="50"/>
      <c r="F35" s="50"/>
      <c r="G35" s="51"/>
      <c r="H35" s="157"/>
      <c r="I35" s="157"/>
      <c r="J35" s="157"/>
      <c r="K35" s="157"/>
      <c r="L35" s="157"/>
      <c r="P35" s="52"/>
    </row>
    <row r="36" spans="1:16" s="66" customFormat="1" ht="40.5" customHeight="1" x14ac:dyDescent="0.25">
      <c r="A36" s="49" t="s">
        <v>30</v>
      </c>
      <c r="B36" s="64" t="s">
        <v>31</v>
      </c>
      <c r="C36" s="50">
        <f>C37+C111</f>
        <v>23880789273</v>
      </c>
      <c r="D36" s="50">
        <f t="shared" ref="D36:F36" si="0">D37+D111</f>
        <v>0</v>
      </c>
      <c r="E36" s="50">
        <f t="shared" si="0"/>
        <v>0</v>
      </c>
      <c r="F36" s="50">
        <f t="shared" si="0"/>
        <v>23880789273</v>
      </c>
      <c r="G36" s="51"/>
      <c r="H36" s="160"/>
      <c r="I36" s="160"/>
      <c r="J36" s="160"/>
      <c r="K36" s="160"/>
      <c r="L36" s="160"/>
      <c r="P36" s="67"/>
    </row>
    <row r="37" spans="1:16" s="66" customFormat="1" ht="38.25" customHeight="1" x14ac:dyDescent="0.25">
      <c r="A37" s="68" t="s">
        <v>32</v>
      </c>
      <c r="B37" s="69" t="s">
        <v>101</v>
      </c>
      <c r="C37" s="70">
        <f>C38+C61+C95+C103+C107</f>
        <v>23855789273</v>
      </c>
      <c r="D37" s="70">
        <f t="shared" ref="D37:F37" si="1">D38+D61+D95+D103+D107</f>
        <v>0</v>
      </c>
      <c r="E37" s="70">
        <f t="shared" si="1"/>
        <v>0</v>
      </c>
      <c r="F37" s="70">
        <f t="shared" si="1"/>
        <v>23855789273</v>
      </c>
      <c r="G37" s="71"/>
      <c r="H37" s="160"/>
      <c r="I37" s="160"/>
      <c r="J37" s="160"/>
      <c r="K37" s="160"/>
      <c r="L37" s="160"/>
      <c r="P37" s="72" t="s">
        <v>34</v>
      </c>
    </row>
    <row r="38" spans="1:16" s="66" customFormat="1" ht="42.75" customHeight="1" x14ac:dyDescent="0.25">
      <c r="A38" s="26" t="s">
        <v>10</v>
      </c>
      <c r="B38" s="73" t="s">
        <v>35</v>
      </c>
      <c r="C38" s="74">
        <f>C41+C52</f>
        <v>6551641920</v>
      </c>
      <c r="D38" s="74">
        <f t="shared" ref="D38:F38" si="2">D41+D52</f>
        <v>0</v>
      </c>
      <c r="E38" s="74">
        <f t="shared" si="2"/>
        <v>0</v>
      </c>
      <c r="F38" s="74">
        <f t="shared" si="2"/>
        <v>6551641920</v>
      </c>
      <c r="G38" s="75"/>
      <c r="H38" s="160"/>
      <c r="I38" s="160"/>
      <c r="J38" s="160"/>
      <c r="K38" s="160"/>
      <c r="L38" s="160"/>
      <c r="P38" s="67"/>
    </row>
    <row r="39" spans="1:16" s="66" customFormat="1" ht="24.95" customHeight="1" x14ac:dyDescent="0.25">
      <c r="A39" s="76"/>
      <c r="B39" s="77" t="s">
        <v>36</v>
      </c>
      <c r="C39" s="78">
        <v>15</v>
      </c>
      <c r="D39" s="78"/>
      <c r="E39" s="78"/>
      <c r="F39" s="78">
        <f t="shared" ref="F39:F40" si="3">C39+D39+E39</f>
        <v>15</v>
      </c>
      <c r="G39" s="79"/>
      <c r="H39" s="160"/>
      <c r="I39" s="160"/>
      <c r="J39" s="160"/>
      <c r="K39" s="160"/>
      <c r="L39" s="160"/>
      <c r="P39" s="80"/>
    </row>
    <row r="40" spans="1:16" s="66" customFormat="1" ht="37.5" customHeight="1" x14ac:dyDescent="0.25">
      <c r="A40" s="81"/>
      <c r="B40" s="82" t="s">
        <v>37</v>
      </c>
      <c r="C40" s="83">
        <v>2</v>
      </c>
      <c r="D40" s="83"/>
      <c r="E40" s="83"/>
      <c r="F40" s="83">
        <f t="shared" si="3"/>
        <v>2</v>
      </c>
      <c r="G40" s="84"/>
      <c r="H40" s="160"/>
      <c r="I40" s="160"/>
      <c r="J40" s="160"/>
      <c r="K40" s="160"/>
      <c r="L40" s="160"/>
      <c r="P40" s="85"/>
    </row>
    <row r="41" spans="1:16" s="89" customFormat="1" ht="30" customHeight="1" x14ac:dyDescent="0.25">
      <c r="A41" s="30">
        <v>1</v>
      </c>
      <c r="B41" s="53" t="s">
        <v>38</v>
      </c>
      <c r="C41" s="86">
        <f>SUM(C43,C46)</f>
        <v>2804641920</v>
      </c>
      <c r="D41" s="86">
        <f t="shared" ref="D41:F41" si="4">SUM(D43,D46)</f>
        <v>0</v>
      </c>
      <c r="E41" s="86">
        <f t="shared" si="4"/>
        <v>0</v>
      </c>
      <c r="F41" s="86">
        <f t="shared" si="4"/>
        <v>2804641920</v>
      </c>
      <c r="G41" s="87" t="s">
        <v>39</v>
      </c>
      <c r="H41" s="161"/>
      <c r="I41" s="161"/>
      <c r="J41" s="161"/>
      <c r="K41" s="161"/>
      <c r="L41" s="161"/>
      <c r="P41" s="67"/>
    </row>
    <row r="42" spans="1:16" s="66" customFormat="1" ht="20.100000000000001" customHeight="1" x14ac:dyDescent="0.25">
      <c r="A42" s="90"/>
      <c r="B42" s="91" t="s">
        <v>40</v>
      </c>
      <c r="C42" s="92"/>
      <c r="D42" s="92"/>
      <c r="E42" s="92"/>
      <c r="F42" s="92"/>
      <c r="G42" s="93"/>
      <c r="H42" s="160"/>
      <c r="I42" s="160"/>
      <c r="J42" s="160"/>
      <c r="K42" s="160"/>
      <c r="L42" s="160"/>
      <c r="P42" s="80"/>
    </row>
    <row r="43" spans="1:16" s="89" customFormat="1" ht="21.95" customHeight="1" x14ac:dyDescent="0.25">
      <c r="A43" s="94" t="s">
        <v>41</v>
      </c>
      <c r="B43" s="58" t="s">
        <v>42</v>
      </c>
      <c r="C43" s="95">
        <f>SUM(C44:C45)</f>
        <v>2164221000</v>
      </c>
      <c r="D43" s="95">
        <f t="shared" ref="D43:F43" si="5">SUM(D44:D45)</f>
        <v>0</v>
      </c>
      <c r="E43" s="95">
        <f t="shared" si="5"/>
        <v>0</v>
      </c>
      <c r="F43" s="95">
        <f t="shared" si="5"/>
        <v>2164221000</v>
      </c>
      <c r="G43" s="96"/>
      <c r="H43" s="161"/>
      <c r="I43" s="161"/>
      <c r="J43" s="161"/>
      <c r="K43" s="161"/>
      <c r="L43" s="161"/>
      <c r="P43" s="97" t="s">
        <v>43</v>
      </c>
    </row>
    <row r="44" spans="1:16" s="66" customFormat="1" ht="24.95" customHeight="1" x14ac:dyDescent="0.25">
      <c r="A44" s="90"/>
      <c r="B44" s="98" t="s">
        <v>44</v>
      </c>
      <c r="C44" s="92">
        <v>1378072000</v>
      </c>
      <c r="D44" s="92"/>
      <c r="E44" s="92"/>
      <c r="F44" s="92">
        <f t="shared" ref="F44:F45" si="6">C44+D44+E44</f>
        <v>1378072000</v>
      </c>
      <c r="G44" s="93"/>
      <c r="H44" s="160"/>
      <c r="I44" s="160"/>
      <c r="J44" s="160"/>
      <c r="K44" s="160"/>
      <c r="L44" s="160"/>
      <c r="P44" s="99"/>
    </row>
    <row r="45" spans="1:16" s="66" customFormat="1" ht="42" customHeight="1" x14ac:dyDescent="0.25">
      <c r="A45" s="90"/>
      <c r="B45" s="98" t="s">
        <v>45</v>
      </c>
      <c r="C45" s="92">
        <v>786149000</v>
      </c>
      <c r="D45" s="92"/>
      <c r="E45" s="92"/>
      <c r="F45" s="92">
        <f t="shared" si="6"/>
        <v>786149000</v>
      </c>
      <c r="G45" s="93"/>
      <c r="H45" s="160"/>
      <c r="I45" s="160"/>
      <c r="J45" s="160"/>
      <c r="K45" s="160"/>
      <c r="L45" s="160"/>
      <c r="P45" s="99"/>
    </row>
    <row r="46" spans="1:16" s="89" customFormat="1" ht="21.95" customHeight="1" x14ac:dyDescent="0.25">
      <c r="A46" s="94" t="s">
        <v>41</v>
      </c>
      <c r="B46" s="58" t="s">
        <v>46</v>
      </c>
      <c r="C46" s="95">
        <f>SUM(C47:C49)</f>
        <v>640420920</v>
      </c>
      <c r="D46" s="95">
        <f t="shared" ref="D46:F46" si="7">SUM(D47:D49)</f>
        <v>0</v>
      </c>
      <c r="E46" s="95">
        <f t="shared" si="7"/>
        <v>0</v>
      </c>
      <c r="F46" s="95">
        <f t="shared" si="7"/>
        <v>640420920</v>
      </c>
      <c r="G46" s="96"/>
      <c r="H46" s="161"/>
      <c r="I46" s="161"/>
      <c r="J46" s="161"/>
      <c r="K46" s="161"/>
      <c r="L46" s="161"/>
      <c r="P46" s="97" t="s">
        <v>43</v>
      </c>
    </row>
    <row r="47" spans="1:16" s="66" customFormat="1" ht="24.95" customHeight="1" x14ac:dyDescent="0.25">
      <c r="A47" s="90"/>
      <c r="B47" s="98" t="s">
        <v>47</v>
      </c>
      <c r="C47" s="92">
        <v>422574000</v>
      </c>
      <c r="D47" s="92"/>
      <c r="E47" s="92"/>
      <c r="F47" s="92">
        <f t="shared" ref="F47:F49" si="8">C47+D47+E47</f>
        <v>422574000</v>
      </c>
      <c r="G47" s="93"/>
      <c r="H47" s="160"/>
      <c r="I47" s="160"/>
      <c r="J47" s="160"/>
      <c r="K47" s="160"/>
      <c r="L47" s="160"/>
      <c r="P47" s="99"/>
    </row>
    <row r="48" spans="1:16" s="66" customFormat="1" ht="21.95" hidden="1" customHeight="1" x14ac:dyDescent="0.25">
      <c r="A48" s="90"/>
      <c r="B48" s="98" t="s">
        <v>48</v>
      </c>
      <c r="C48" s="92"/>
      <c r="D48" s="92"/>
      <c r="E48" s="92"/>
      <c r="F48" s="92">
        <f t="shared" si="8"/>
        <v>0</v>
      </c>
      <c r="G48" s="93"/>
      <c r="H48" s="160"/>
      <c r="I48" s="160"/>
      <c r="J48" s="160"/>
      <c r="K48" s="160"/>
      <c r="L48" s="160"/>
      <c r="P48" s="99"/>
    </row>
    <row r="49" spans="1:16" s="66" customFormat="1" ht="24.95" customHeight="1" x14ac:dyDescent="0.25">
      <c r="A49" s="90"/>
      <c r="B49" s="98" t="s">
        <v>49</v>
      </c>
      <c r="C49" s="92">
        <v>217846920</v>
      </c>
      <c r="D49" s="92"/>
      <c r="E49" s="92"/>
      <c r="F49" s="92">
        <f t="shared" si="8"/>
        <v>217846920</v>
      </c>
      <c r="G49" s="93"/>
      <c r="H49" s="160"/>
      <c r="I49" s="160"/>
      <c r="J49" s="160"/>
      <c r="K49" s="160"/>
      <c r="L49" s="160"/>
      <c r="P49" s="99"/>
    </row>
    <row r="50" spans="1:16" s="66" customFormat="1" ht="21.95" hidden="1" customHeight="1" x14ac:dyDescent="0.25">
      <c r="A50" s="100"/>
      <c r="B50" s="101" t="s">
        <v>50</v>
      </c>
      <c r="C50" s="162"/>
      <c r="D50" s="162"/>
      <c r="E50" s="162"/>
      <c r="F50" s="162"/>
      <c r="G50" s="103"/>
      <c r="H50" s="160"/>
      <c r="I50" s="160"/>
      <c r="J50" s="160"/>
      <c r="K50" s="160"/>
      <c r="L50" s="160"/>
      <c r="P50" s="104"/>
    </row>
    <row r="51" spans="1:16" s="66" customFormat="1" ht="24" hidden="1" customHeight="1" x14ac:dyDescent="0.25">
      <c r="A51" s="105"/>
      <c r="B51" s="106" t="s">
        <v>51</v>
      </c>
      <c r="C51" s="107"/>
      <c r="D51" s="107"/>
      <c r="E51" s="107"/>
      <c r="F51" s="107"/>
      <c r="G51" s="108"/>
      <c r="H51" s="160"/>
      <c r="I51" s="160"/>
      <c r="J51" s="160"/>
      <c r="K51" s="160"/>
      <c r="L51" s="160"/>
      <c r="P51" s="104"/>
    </row>
    <row r="52" spans="1:16" s="66" customFormat="1" ht="30" customHeight="1" x14ac:dyDescent="0.25">
      <c r="A52" s="30">
        <v>2</v>
      </c>
      <c r="B52" s="53" t="s">
        <v>52</v>
      </c>
      <c r="C52" s="86">
        <f>SUM(C54:C56)</f>
        <v>3747000000</v>
      </c>
      <c r="D52" s="86">
        <f t="shared" ref="D52:F52" si="9">SUM(D54:D56)</f>
        <v>0</v>
      </c>
      <c r="E52" s="86">
        <f t="shared" si="9"/>
        <v>0</v>
      </c>
      <c r="F52" s="86">
        <f t="shared" si="9"/>
        <v>3747000000</v>
      </c>
      <c r="G52" s="87"/>
      <c r="H52" s="160"/>
      <c r="I52" s="160"/>
      <c r="J52" s="160"/>
      <c r="K52" s="160"/>
      <c r="L52" s="160"/>
      <c r="P52" s="67"/>
    </row>
    <row r="53" spans="1:16" s="35" customFormat="1" ht="21.95" customHeight="1" x14ac:dyDescent="0.25">
      <c r="A53" s="32"/>
      <c r="B53" s="98" t="s">
        <v>40</v>
      </c>
      <c r="C53" s="109"/>
      <c r="D53" s="109"/>
      <c r="E53" s="109"/>
      <c r="F53" s="109"/>
      <c r="G53" s="110"/>
      <c r="H53" s="158"/>
      <c r="I53" s="158"/>
      <c r="J53" s="158"/>
      <c r="K53" s="158"/>
      <c r="L53" s="158"/>
      <c r="P53" s="80"/>
    </row>
    <row r="54" spans="1:16" s="35" customFormat="1" ht="36" customHeight="1" x14ac:dyDescent="0.25">
      <c r="A54" s="32" t="s">
        <v>41</v>
      </c>
      <c r="B54" s="98" t="s">
        <v>53</v>
      </c>
      <c r="C54" s="109">
        <v>171000000</v>
      </c>
      <c r="D54" s="109"/>
      <c r="E54" s="109"/>
      <c r="F54" s="109">
        <f t="shared" ref="F54:F55" si="10">C54+D54+E54</f>
        <v>171000000</v>
      </c>
      <c r="G54" s="110" t="s">
        <v>54</v>
      </c>
      <c r="H54" s="158"/>
      <c r="I54" s="158"/>
      <c r="J54" s="158"/>
      <c r="K54" s="158"/>
      <c r="L54" s="158"/>
      <c r="P54" s="99" t="s">
        <v>55</v>
      </c>
    </row>
    <row r="55" spans="1:16" s="35" customFormat="1" ht="29.25" customHeight="1" x14ac:dyDescent="0.25">
      <c r="A55" s="32" t="s">
        <v>41</v>
      </c>
      <c r="B55" s="61" t="s">
        <v>56</v>
      </c>
      <c r="C55" s="109">
        <v>54000000</v>
      </c>
      <c r="D55" s="109"/>
      <c r="E55" s="109"/>
      <c r="F55" s="109">
        <f t="shared" si="10"/>
        <v>54000000</v>
      </c>
      <c r="G55" s="110" t="s">
        <v>57</v>
      </c>
      <c r="H55" s="158"/>
      <c r="I55" s="158"/>
      <c r="J55" s="158"/>
      <c r="K55" s="158"/>
      <c r="L55" s="158"/>
      <c r="P55" s="99" t="s">
        <v>58</v>
      </c>
    </row>
    <row r="56" spans="1:16" s="35" customFormat="1" ht="29.25" customHeight="1" x14ac:dyDescent="0.25">
      <c r="A56" s="32" t="s">
        <v>13</v>
      </c>
      <c r="B56" s="61" t="s">
        <v>59</v>
      </c>
      <c r="C56" s="109">
        <f>SUM(C57:C60)</f>
        <v>3522000000</v>
      </c>
      <c r="D56" s="109">
        <f t="shared" ref="D56:F56" si="11">SUM(D57:D60)</f>
        <v>0</v>
      </c>
      <c r="E56" s="109">
        <f t="shared" si="11"/>
        <v>0</v>
      </c>
      <c r="F56" s="109">
        <f t="shared" si="11"/>
        <v>3522000000</v>
      </c>
      <c r="G56" s="110" t="s">
        <v>57</v>
      </c>
      <c r="H56" s="158"/>
      <c r="I56" s="158"/>
      <c r="J56" s="158"/>
      <c r="K56" s="158"/>
      <c r="L56" s="158"/>
      <c r="P56" s="99" t="s">
        <v>58</v>
      </c>
    </row>
    <row r="57" spans="1:16" s="35" customFormat="1" ht="24.95" customHeight="1" x14ac:dyDescent="0.25">
      <c r="A57" s="32"/>
      <c r="B57" s="98" t="s">
        <v>102</v>
      </c>
      <c r="C57" s="109">
        <v>134000000</v>
      </c>
      <c r="D57" s="109"/>
      <c r="E57" s="109"/>
      <c r="F57" s="109">
        <f t="shared" ref="F57:F60" si="12">C57+D57+E57</f>
        <v>134000000</v>
      </c>
      <c r="G57" s="110"/>
      <c r="H57" s="158"/>
      <c r="I57" s="158"/>
      <c r="J57" s="158"/>
      <c r="K57" s="158"/>
      <c r="L57" s="158"/>
      <c r="P57" s="99"/>
    </row>
    <row r="58" spans="1:16" s="35" customFormat="1" ht="24.95" customHeight="1" x14ac:dyDescent="0.25">
      <c r="A58" s="32"/>
      <c r="B58" s="98" t="s">
        <v>103</v>
      </c>
      <c r="C58" s="109">
        <v>10000000</v>
      </c>
      <c r="D58" s="109"/>
      <c r="E58" s="109"/>
      <c r="F58" s="109">
        <f t="shared" si="12"/>
        <v>10000000</v>
      </c>
      <c r="G58" s="110"/>
      <c r="H58" s="158"/>
      <c r="I58" s="158"/>
      <c r="J58" s="158"/>
      <c r="K58" s="158"/>
      <c r="L58" s="158"/>
      <c r="P58" s="99"/>
    </row>
    <row r="59" spans="1:16" s="35" customFormat="1" ht="24.95" customHeight="1" x14ac:dyDescent="0.25">
      <c r="A59" s="32"/>
      <c r="B59" s="98" t="s">
        <v>104</v>
      </c>
      <c r="C59" s="109">
        <v>148000000</v>
      </c>
      <c r="D59" s="109"/>
      <c r="E59" s="109"/>
      <c r="F59" s="109">
        <f t="shared" si="12"/>
        <v>148000000</v>
      </c>
      <c r="G59" s="110"/>
      <c r="H59" s="158"/>
      <c r="I59" s="158"/>
      <c r="J59" s="158"/>
      <c r="K59" s="158"/>
      <c r="L59" s="158"/>
      <c r="P59" s="99"/>
    </row>
    <row r="60" spans="1:16" s="35" customFormat="1" ht="24.95" customHeight="1" x14ac:dyDescent="0.25">
      <c r="A60" s="32"/>
      <c r="B60" s="98" t="s">
        <v>105</v>
      </c>
      <c r="C60" s="109">
        <v>3230000000</v>
      </c>
      <c r="D60" s="109"/>
      <c r="E60" s="109"/>
      <c r="F60" s="109">
        <f t="shared" si="12"/>
        <v>3230000000</v>
      </c>
      <c r="G60" s="110"/>
      <c r="H60" s="158"/>
      <c r="I60" s="158"/>
      <c r="J60" s="158"/>
      <c r="K60" s="158"/>
      <c r="L60" s="158"/>
      <c r="P60" s="99"/>
    </row>
    <row r="61" spans="1:16" s="66" customFormat="1" ht="42.75" customHeight="1" x14ac:dyDescent="0.25">
      <c r="A61" s="26" t="s">
        <v>15</v>
      </c>
      <c r="B61" s="73" t="s">
        <v>64</v>
      </c>
      <c r="C61" s="74">
        <f>C64+C87+C91</f>
        <v>17154147353</v>
      </c>
      <c r="D61" s="74">
        <f t="shared" ref="D61:F61" si="13">D64+D87+D91</f>
        <v>0</v>
      </c>
      <c r="E61" s="74">
        <f t="shared" si="13"/>
        <v>0</v>
      </c>
      <c r="F61" s="74">
        <f t="shared" si="13"/>
        <v>17154147353</v>
      </c>
      <c r="G61" s="75"/>
      <c r="H61" s="160"/>
      <c r="I61" s="160"/>
      <c r="J61" s="160"/>
      <c r="K61" s="160"/>
      <c r="L61" s="160"/>
      <c r="P61" s="67"/>
    </row>
    <row r="62" spans="1:16" s="66" customFormat="1" ht="27" customHeight="1" x14ac:dyDescent="0.25">
      <c r="A62" s="76"/>
      <c r="B62" s="77" t="s">
        <v>106</v>
      </c>
      <c r="C62" s="78">
        <v>48</v>
      </c>
      <c r="D62" s="78"/>
      <c r="E62" s="78"/>
      <c r="F62" s="78">
        <f t="shared" ref="F62:F63" si="14">C62+D62+E62</f>
        <v>48</v>
      </c>
      <c r="G62" s="79"/>
      <c r="H62" s="160"/>
      <c r="I62" s="160"/>
      <c r="J62" s="160"/>
      <c r="K62" s="160"/>
      <c r="L62" s="160"/>
      <c r="P62" s="80"/>
    </row>
    <row r="63" spans="1:16" s="66" customFormat="1" ht="41.25" hidden="1" customHeight="1" x14ac:dyDescent="0.25">
      <c r="A63" s="81"/>
      <c r="B63" s="82" t="s">
        <v>37</v>
      </c>
      <c r="C63" s="83"/>
      <c r="D63" s="83"/>
      <c r="E63" s="83"/>
      <c r="F63" s="83">
        <f t="shared" si="14"/>
        <v>0</v>
      </c>
      <c r="G63" s="84"/>
      <c r="H63" s="160"/>
      <c r="I63" s="160"/>
      <c r="J63" s="160"/>
      <c r="K63" s="160"/>
      <c r="L63" s="160"/>
      <c r="P63" s="85"/>
    </row>
    <row r="64" spans="1:16" s="66" customFormat="1" ht="36" customHeight="1" x14ac:dyDescent="0.25">
      <c r="A64" s="30" t="s">
        <v>65</v>
      </c>
      <c r="B64" s="53" t="s">
        <v>107</v>
      </c>
      <c r="C64" s="163">
        <f>C65+C72</f>
        <v>17154147353</v>
      </c>
      <c r="D64" s="163">
        <f t="shared" ref="D64:F64" si="15">D65+D72</f>
        <v>0</v>
      </c>
      <c r="E64" s="163">
        <f t="shared" si="15"/>
        <v>0</v>
      </c>
      <c r="F64" s="163">
        <f t="shared" si="15"/>
        <v>17154147353</v>
      </c>
      <c r="G64" s="55"/>
      <c r="H64" s="160"/>
      <c r="I64" s="160"/>
      <c r="J64" s="160"/>
      <c r="K64" s="160"/>
      <c r="L64" s="160"/>
      <c r="P64" s="67"/>
    </row>
    <row r="65" spans="1:16" s="89" customFormat="1" ht="24.75" customHeight="1" x14ac:dyDescent="0.25">
      <c r="A65" s="57">
        <v>1</v>
      </c>
      <c r="B65" s="58" t="s">
        <v>38</v>
      </c>
      <c r="C65" s="164">
        <f>SUM(C67,C70)</f>
        <v>6508147353</v>
      </c>
      <c r="D65" s="164">
        <f t="shared" ref="D65:F65" si="16">SUM(D67,D70)</f>
        <v>0</v>
      </c>
      <c r="E65" s="164">
        <f t="shared" si="16"/>
        <v>0</v>
      </c>
      <c r="F65" s="164">
        <f t="shared" si="16"/>
        <v>6508147353</v>
      </c>
      <c r="G65" s="60"/>
      <c r="H65" s="161"/>
      <c r="I65" s="161"/>
      <c r="J65" s="161"/>
      <c r="K65" s="161"/>
      <c r="L65" s="161"/>
      <c r="P65" s="67"/>
    </row>
    <row r="66" spans="1:16" s="66" customFormat="1" ht="20.100000000000001" customHeight="1" x14ac:dyDescent="0.25">
      <c r="A66" s="90"/>
      <c r="B66" s="91" t="s">
        <v>40</v>
      </c>
      <c r="C66" s="165"/>
      <c r="D66" s="165"/>
      <c r="E66" s="165"/>
      <c r="F66" s="165"/>
      <c r="G66" s="93"/>
      <c r="H66" s="160"/>
      <c r="I66" s="160"/>
      <c r="J66" s="160"/>
      <c r="K66" s="160"/>
      <c r="L66" s="160"/>
      <c r="P66" s="80"/>
    </row>
    <row r="67" spans="1:16" s="89" customFormat="1" ht="21.95" customHeight="1" x14ac:dyDescent="0.25">
      <c r="A67" s="94" t="s">
        <v>41</v>
      </c>
      <c r="B67" s="58" t="s">
        <v>42</v>
      </c>
      <c r="C67" s="166">
        <f>SUM(C68:C69)</f>
        <v>5494147353</v>
      </c>
      <c r="D67" s="166">
        <f t="shared" ref="D67:F67" si="17">SUM(D68:D69)</f>
        <v>0</v>
      </c>
      <c r="E67" s="166">
        <f t="shared" si="17"/>
        <v>0</v>
      </c>
      <c r="F67" s="166">
        <f t="shared" si="17"/>
        <v>5494147353</v>
      </c>
      <c r="G67" s="96"/>
      <c r="H67" s="161"/>
      <c r="I67" s="161"/>
      <c r="J67" s="161"/>
      <c r="K67" s="161"/>
      <c r="L67" s="161"/>
      <c r="P67" s="97" t="s">
        <v>43</v>
      </c>
    </row>
    <row r="68" spans="1:16" s="66" customFormat="1" ht="21.95" customHeight="1" x14ac:dyDescent="0.25">
      <c r="A68" s="90"/>
      <c r="B68" s="98" t="s">
        <v>44</v>
      </c>
      <c r="C68" s="92">
        <v>3498341691</v>
      </c>
      <c r="D68" s="92"/>
      <c r="E68" s="92"/>
      <c r="F68" s="92">
        <f t="shared" ref="F68:F69" si="18">C68+D68+E68</f>
        <v>3498341691</v>
      </c>
      <c r="G68" s="93"/>
      <c r="H68" s="160"/>
      <c r="I68" s="160"/>
      <c r="J68" s="160"/>
      <c r="K68" s="160"/>
      <c r="L68" s="160"/>
      <c r="P68" s="99"/>
    </row>
    <row r="69" spans="1:16" s="66" customFormat="1" ht="43.5" customHeight="1" x14ac:dyDescent="0.25">
      <c r="A69" s="90"/>
      <c r="B69" s="98" t="s">
        <v>45</v>
      </c>
      <c r="C69" s="92">
        <v>1995805662</v>
      </c>
      <c r="D69" s="92"/>
      <c r="E69" s="92"/>
      <c r="F69" s="92">
        <f t="shared" si="18"/>
        <v>1995805662</v>
      </c>
      <c r="G69" s="93"/>
      <c r="H69" s="160"/>
      <c r="I69" s="160"/>
      <c r="J69" s="160"/>
      <c r="K69" s="160"/>
      <c r="L69" s="160"/>
      <c r="P69" s="99"/>
    </row>
    <row r="70" spans="1:16" s="89" customFormat="1" ht="21.95" customHeight="1" x14ac:dyDescent="0.25">
      <c r="A70" s="94" t="s">
        <v>41</v>
      </c>
      <c r="B70" s="58" t="s">
        <v>46</v>
      </c>
      <c r="C70" s="95">
        <f>SUM(C71:C71)</f>
        <v>1014000000</v>
      </c>
      <c r="D70" s="95">
        <f t="shared" ref="D70:F70" si="19">SUM(D71:D71)</f>
        <v>0</v>
      </c>
      <c r="E70" s="95">
        <f t="shared" si="19"/>
        <v>0</v>
      </c>
      <c r="F70" s="95">
        <f t="shared" si="19"/>
        <v>1014000000</v>
      </c>
      <c r="G70" s="96"/>
      <c r="H70" s="161"/>
      <c r="I70" s="161"/>
      <c r="J70" s="161"/>
      <c r="K70" s="161"/>
      <c r="L70" s="161"/>
      <c r="P70" s="97" t="s">
        <v>43</v>
      </c>
    </row>
    <row r="71" spans="1:16" s="66" customFormat="1" ht="21.95" customHeight="1" x14ac:dyDescent="0.25">
      <c r="A71" s="90"/>
      <c r="B71" s="98" t="s">
        <v>47</v>
      </c>
      <c r="C71" s="92">
        <v>1014000000</v>
      </c>
      <c r="D71" s="92"/>
      <c r="E71" s="92"/>
      <c r="F71" s="92">
        <f t="shared" ref="F71" si="20">C71+D71+E71</f>
        <v>1014000000</v>
      </c>
      <c r="G71" s="93"/>
      <c r="H71" s="160"/>
      <c r="I71" s="160"/>
      <c r="J71" s="160"/>
      <c r="K71" s="160"/>
      <c r="L71" s="160"/>
      <c r="P71" s="99"/>
    </row>
    <row r="72" spans="1:16" s="29" customFormat="1" ht="24.95" customHeight="1" x14ac:dyDescent="0.25">
      <c r="A72" s="57">
        <v>2</v>
      </c>
      <c r="B72" s="58" t="s">
        <v>52</v>
      </c>
      <c r="C72" s="59">
        <f>SUM(C73:C74)</f>
        <v>10646000000</v>
      </c>
      <c r="D72" s="59">
        <f t="shared" ref="D72:F72" si="21">SUM(D73:D74)</f>
        <v>0</v>
      </c>
      <c r="E72" s="59">
        <f t="shared" si="21"/>
        <v>0</v>
      </c>
      <c r="F72" s="59">
        <f t="shared" si="21"/>
        <v>10646000000</v>
      </c>
      <c r="G72" s="60"/>
      <c r="H72" s="159"/>
      <c r="I72" s="159"/>
      <c r="J72" s="159"/>
      <c r="K72" s="159"/>
      <c r="L72" s="159"/>
      <c r="P72" s="67"/>
    </row>
    <row r="73" spans="1:16" s="35" customFormat="1" ht="36.75" customHeight="1" x14ac:dyDescent="0.25">
      <c r="A73" s="32" t="s">
        <v>41</v>
      </c>
      <c r="B73" s="98" t="s">
        <v>53</v>
      </c>
      <c r="C73" s="109">
        <v>451000000</v>
      </c>
      <c r="D73" s="109"/>
      <c r="E73" s="109"/>
      <c r="F73" s="109">
        <f t="shared" ref="F73" si="22">C73+D73+E73</f>
        <v>451000000</v>
      </c>
      <c r="G73" s="110" t="s">
        <v>54</v>
      </c>
      <c r="H73" s="158"/>
      <c r="I73" s="158"/>
      <c r="J73" s="158"/>
      <c r="K73" s="158"/>
      <c r="L73" s="158"/>
      <c r="P73" s="99" t="s">
        <v>55</v>
      </c>
    </row>
    <row r="74" spans="1:16" s="35" customFormat="1" ht="33.75" customHeight="1" x14ac:dyDescent="0.25">
      <c r="A74" s="32" t="s">
        <v>13</v>
      </c>
      <c r="B74" s="61" t="s">
        <v>59</v>
      </c>
      <c r="C74" s="109">
        <f>SUM(C75:C83)</f>
        <v>10195000000</v>
      </c>
      <c r="D74" s="109">
        <f t="shared" ref="D74:F74" si="23">SUM(D75:D83)</f>
        <v>0</v>
      </c>
      <c r="E74" s="109">
        <f t="shared" si="23"/>
        <v>0</v>
      </c>
      <c r="F74" s="109">
        <f t="shared" si="23"/>
        <v>10195000000</v>
      </c>
      <c r="G74" s="110" t="s">
        <v>57</v>
      </c>
      <c r="H74" s="158"/>
      <c r="I74" s="158"/>
      <c r="J74" s="158"/>
      <c r="K74" s="158"/>
      <c r="L74" s="158"/>
      <c r="P74" s="99" t="s">
        <v>58</v>
      </c>
    </row>
    <row r="75" spans="1:16" s="35" customFormat="1" ht="93.75" customHeight="1" x14ac:dyDescent="0.25">
      <c r="A75" s="32"/>
      <c r="B75" s="98" t="s">
        <v>108</v>
      </c>
      <c r="C75" s="109">
        <v>750000000</v>
      </c>
      <c r="D75" s="109"/>
      <c r="E75" s="109"/>
      <c r="F75" s="109">
        <f t="shared" ref="F75:F82" si="24">C75+D75+E75</f>
        <v>750000000</v>
      </c>
      <c r="G75" s="253"/>
      <c r="H75" s="158"/>
      <c r="I75" s="158"/>
      <c r="J75" s="158"/>
      <c r="K75" s="158"/>
      <c r="L75" s="158"/>
      <c r="P75" s="99"/>
    </row>
    <row r="76" spans="1:16" s="35" customFormat="1" ht="33.75" customHeight="1" x14ac:dyDescent="0.25">
      <c r="A76" s="32"/>
      <c r="B76" s="98" t="s">
        <v>109</v>
      </c>
      <c r="C76" s="109">
        <v>3900000000</v>
      </c>
      <c r="D76" s="109"/>
      <c r="E76" s="109"/>
      <c r="F76" s="109">
        <f t="shared" si="24"/>
        <v>3900000000</v>
      </c>
      <c r="G76" s="110"/>
      <c r="H76" s="158"/>
      <c r="I76" s="158"/>
      <c r="J76" s="158"/>
      <c r="K76" s="158"/>
      <c r="L76" s="158"/>
      <c r="P76" s="99"/>
    </row>
    <row r="77" spans="1:16" s="35" customFormat="1" ht="41.25" customHeight="1" x14ac:dyDescent="0.25">
      <c r="A77" s="167"/>
      <c r="B77" s="168" t="s">
        <v>110</v>
      </c>
      <c r="C77" s="169">
        <v>1850000000</v>
      </c>
      <c r="D77" s="169"/>
      <c r="E77" s="169"/>
      <c r="F77" s="169">
        <f t="shared" si="24"/>
        <v>1850000000</v>
      </c>
      <c r="G77" s="170"/>
      <c r="H77" s="158"/>
      <c r="I77" s="158"/>
      <c r="J77" s="158"/>
      <c r="K77" s="158"/>
      <c r="L77" s="158"/>
      <c r="P77" s="80"/>
    </row>
    <row r="78" spans="1:16" s="35" customFormat="1" ht="31.5" customHeight="1" x14ac:dyDescent="0.25">
      <c r="A78" s="167"/>
      <c r="B78" s="168" t="s">
        <v>111</v>
      </c>
      <c r="C78" s="169">
        <v>70000000</v>
      </c>
      <c r="D78" s="169"/>
      <c r="E78" s="169"/>
      <c r="F78" s="169">
        <f t="shared" si="24"/>
        <v>70000000</v>
      </c>
      <c r="G78" s="170"/>
      <c r="H78" s="158"/>
      <c r="I78" s="158"/>
      <c r="J78" s="158"/>
      <c r="K78" s="158"/>
      <c r="L78" s="158"/>
      <c r="P78" s="80"/>
    </row>
    <row r="79" spans="1:16" s="35" customFormat="1" ht="43.5" customHeight="1" x14ac:dyDescent="0.25">
      <c r="A79" s="167"/>
      <c r="B79" s="168" t="s">
        <v>112</v>
      </c>
      <c r="C79" s="169">
        <v>1070000000</v>
      </c>
      <c r="D79" s="169"/>
      <c r="E79" s="169"/>
      <c r="F79" s="169">
        <f t="shared" si="24"/>
        <v>1070000000</v>
      </c>
      <c r="G79" s="170"/>
      <c r="H79" s="158"/>
      <c r="I79" s="158"/>
      <c r="J79" s="158"/>
      <c r="K79" s="158"/>
      <c r="L79" s="158"/>
      <c r="P79" s="80"/>
    </row>
    <row r="80" spans="1:16" s="35" customFormat="1" ht="43.5" customHeight="1" x14ac:dyDescent="0.25">
      <c r="A80" s="167"/>
      <c r="B80" s="168" t="s">
        <v>113</v>
      </c>
      <c r="C80" s="169">
        <v>1850000000</v>
      </c>
      <c r="D80" s="169"/>
      <c r="E80" s="169"/>
      <c r="F80" s="169">
        <f t="shared" si="24"/>
        <v>1850000000</v>
      </c>
      <c r="G80" s="170"/>
      <c r="H80" s="158"/>
      <c r="I80" s="158"/>
      <c r="J80" s="158"/>
      <c r="K80" s="158"/>
      <c r="L80" s="158"/>
      <c r="P80" s="80"/>
    </row>
    <row r="81" spans="1:16" s="35" customFormat="1" ht="77.25" customHeight="1" x14ac:dyDescent="0.25">
      <c r="A81" s="167"/>
      <c r="B81" s="168" t="s">
        <v>114</v>
      </c>
      <c r="C81" s="169">
        <v>200000000</v>
      </c>
      <c r="D81" s="169"/>
      <c r="E81" s="169"/>
      <c r="F81" s="169">
        <f t="shared" si="24"/>
        <v>200000000</v>
      </c>
      <c r="G81" s="170"/>
      <c r="H81" s="158"/>
      <c r="I81" s="158"/>
      <c r="J81" s="158"/>
      <c r="K81" s="158"/>
      <c r="L81" s="158"/>
      <c r="P81" s="80"/>
    </row>
    <row r="82" spans="1:16" s="35" customFormat="1" ht="44.25" customHeight="1" x14ac:dyDescent="0.25">
      <c r="A82" s="167"/>
      <c r="B82" s="168" t="s">
        <v>115</v>
      </c>
      <c r="C82" s="169">
        <v>90000000</v>
      </c>
      <c r="D82" s="169"/>
      <c r="E82" s="169"/>
      <c r="F82" s="169">
        <f t="shared" si="24"/>
        <v>90000000</v>
      </c>
      <c r="G82" s="170"/>
      <c r="H82" s="158"/>
      <c r="I82" s="158"/>
      <c r="J82" s="158"/>
      <c r="K82" s="158"/>
      <c r="L82" s="158"/>
      <c r="P82" s="80"/>
    </row>
    <row r="83" spans="1:16" s="35" customFormat="1" ht="46.5" customHeight="1" x14ac:dyDescent="0.25">
      <c r="A83" s="167"/>
      <c r="B83" s="168" t="s">
        <v>116</v>
      </c>
      <c r="C83" s="169">
        <f>SUM(C84:C86)</f>
        <v>415000000</v>
      </c>
      <c r="D83" s="169">
        <f t="shared" ref="D83:F83" si="25">SUM(D84:D86)</f>
        <v>0</v>
      </c>
      <c r="E83" s="169">
        <f t="shared" si="25"/>
        <v>0</v>
      </c>
      <c r="F83" s="169">
        <f t="shared" si="25"/>
        <v>415000000</v>
      </c>
      <c r="G83" s="170"/>
      <c r="H83" s="158"/>
      <c r="I83" s="158"/>
      <c r="J83" s="158"/>
      <c r="K83" s="158"/>
      <c r="L83" s="158"/>
      <c r="P83" s="80"/>
    </row>
    <row r="84" spans="1:16" s="35" customFormat="1" ht="27" customHeight="1" x14ac:dyDescent="0.25">
      <c r="A84" s="167"/>
      <c r="B84" s="171" t="s">
        <v>117</v>
      </c>
      <c r="C84" s="172">
        <v>18000000</v>
      </c>
      <c r="D84" s="172"/>
      <c r="E84" s="172"/>
      <c r="F84" s="172">
        <f t="shared" ref="F84:F86" si="26">C84+D84+E84</f>
        <v>18000000</v>
      </c>
      <c r="G84" s="170"/>
      <c r="H84" s="158"/>
      <c r="I84" s="158"/>
      <c r="J84" s="158"/>
      <c r="K84" s="158"/>
      <c r="L84" s="158"/>
      <c r="P84" s="80"/>
    </row>
    <row r="85" spans="1:16" s="35" customFormat="1" ht="27" customHeight="1" x14ac:dyDescent="0.25">
      <c r="A85" s="167"/>
      <c r="B85" s="171" t="s">
        <v>118</v>
      </c>
      <c r="C85" s="172">
        <v>363000000</v>
      </c>
      <c r="D85" s="172"/>
      <c r="E85" s="172"/>
      <c r="F85" s="172">
        <f t="shared" si="26"/>
        <v>363000000</v>
      </c>
      <c r="G85" s="170"/>
      <c r="H85" s="158"/>
      <c r="I85" s="158"/>
      <c r="J85" s="158"/>
      <c r="K85" s="158"/>
      <c r="L85" s="158"/>
      <c r="P85" s="80"/>
    </row>
    <row r="86" spans="1:16" s="35" customFormat="1" ht="27" customHeight="1" x14ac:dyDescent="0.25">
      <c r="A86" s="36"/>
      <c r="B86" s="173" t="s">
        <v>119</v>
      </c>
      <c r="C86" s="174">
        <v>34000000</v>
      </c>
      <c r="D86" s="174"/>
      <c r="E86" s="174"/>
      <c r="F86" s="174">
        <f t="shared" si="26"/>
        <v>34000000</v>
      </c>
      <c r="G86" s="113"/>
      <c r="H86" s="158"/>
      <c r="I86" s="158"/>
      <c r="J86" s="158"/>
      <c r="K86" s="158"/>
      <c r="L86" s="158"/>
      <c r="P86" s="80"/>
    </row>
    <row r="87" spans="1:16" s="66" customFormat="1" ht="36" hidden="1" customHeight="1" x14ac:dyDescent="0.25">
      <c r="A87" s="30" t="s">
        <v>65</v>
      </c>
      <c r="B87" s="53" t="s">
        <v>71</v>
      </c>
      <c r="C87" s="54">
        <f>C88+C89</f>
        <v>0</v>
      </c>
      <c r="D87" s="54">
        <f t="shared" ref="D87:F87" si="27">D88+D89</f>
        <v>0</v>
      </c>
      <c r="E87" s="54">
        <f t="shared" si="27"/>
        <v>0</v>
      </c>
      <c r="F87" s="54">
        <f t="shared" si="27"/>
        <v>0</v>
      </c>
      <c r="G87" s="111"/>
      <c r="H87" s="160"/>
      <c r="I87" s="160"/>
      <c r="J87" s="160"/>
      <c r="K87" s="160"/>
      <c r="L87" s="160"/>
      <c r="P87" s="67"/>
    </row>
    <row r="88" spans="1:16" s="89" customFormat="1" ht="24.75" hidden="1" customHeight="1" x14ac:dyDescent="0.25">
      <c r="A88" s="57">
        <v>1</v>
      </c>
      <c r="B88" s="58" t="s">
        <v>38</v>
      </c>
      <c r="C88" s="59"/>
      <c r="D88" s="59"/>
      <c r="E88" s="59"/>
      <c r="F88" s="59"/>
      <c r="G88" s="60"/>
      <c r="H88" s="161"/>
      <c r="I88" s="161"/>
      <c r="J88" s="161"/>
      <c r="K88" s="161"/>
      <c r="L88" s="161"/>
      <c r="P88" s="67"/>
    </row>
    <row r="89" spans="1:16" s="29" customFormat="1" ht="24.95" hidden="1" customHeight="1" x14ac:dyDescent="0.25">
      <c r="A89" s="57">
        <v>2</v>
      </c>
      <c r="B89" s="58" t="s">
        <v>52</v>
      </c>
      <c r="C89" s="59">
        <f>C90</f>
        <v>0</v>
      </c>
      <c r="D89" s="59">
        <f t="shared" ref="D89:F89" si="28">D90</f>
        <v>0</v>
      </c>
      <c r="E89" s="59">
        <f t="shared" si="28"/>
        <v>0</v>
      </c>
      <c r="F89" s="59">
        <f t="shared" si="28"/>
        <v>0</v>
      </c>
      <c r="G89" s="60"/>
      <c r="H89" s="159"/>
      <c r="I89" s="159"/>
      <c r="J89" s="159"/>
      <c r="K89" s="159"/>
      <c r="L89" s="159"/>
      <c r="P89" s="67"/>
    </row>
    <row r="90" spans="1:16" s="35" customFormat="1" ht="39.75" hidden="1" customHeight="1" x14ac:dyDescent="0.25">
      <c r="A90" s="36" t="s">
        <v>41</v>
      </c>
      <c r="B90" s="37"/>
      <c r="C90" s="112"/>
      <c r="D90" s="112"/>
      <c r="E90" s="112"/>
      <c r="F90" s="112"/>
      <c r="G90" s="113"/>
      <c r="H90" s="158"/>
      <c r="I90" s="158"/>
      <c r="J90" s="158"/>
      <c r="K90" s="158"/>
      <c r="L90" s="158"/>
      <c r="P90" s="80"/>
    </row>
    <row r="91" spans="1:16" s="66" customFormat="1" ht="36" hidden="1" customHeight="1" x14ac:dyDescent="0.25">
      <c r="A91" s="30" t="s">
        <v>72</v>
      </c>
      <c r="B91" s="53" t="s">
        <v>73</v>
      </c>
      <c r="C91" s="54">
        <f>C92+C93</f>
        <v>0</v>
      </c>
      <c r="D91" s="54">
        <f t="shared" ref="D91:F91" si="29">D92+D93</f>
        <v>0</v>
      </c>
      <c r="E91" s="54">
        <f t="shared" si="29"/>
        <v>0</v>
      </c>
      <c r="F91" s="54">
        <f t="shared" si="29"/>
        <v>0</v>
      </c>
      <c r="G91" s="55"/>
      <c r="H91" s="160"/>
      <c r="I91" s="160"/>
      <c r="J91" s="160"/>
      <c r="K91" s="160"/>
      <c r="L91" s="160"/>
      <c r="P91" s="67"/>
    </row>
    <row r="92" spans="1:16" s="89" customFormat="1" ht="24.75" hidden="1" customHeight="1" x14ac:dyDescent="0.25">
      <c r="A92" s="57">
        <v>1</v>
      </c>
      <c r="B92" s="58" t="s">
        <v>38</v>
      </c>
      <c r="C92" s="95"/>
      <c r="D92" s="95"/>
      <c r="E92" s="95"/>
      <c r="F92" s="95"/>
      <c r="G92" s="96"/>
      <c r="H92" s="161"/>
      <c r="I92" s="161"/>
      <c r="J92" s="161"/>
      <c r="K92" s="161"/>
      <c r="L92" s="161"/>
      <c r="P92" s="67"/>
    </row>
    <row r="93" spans="1:16" s="29" customFormat="1" ht="24.95" hidden="1" customHeight="1" x14ac:dyDescent="0.25">
      <c r="A93" s="57">
        <v>2</v>
      </c>
      <c r="B93" s="58" t="s">
        <v>52</v>
      </c>
      <c r="C93" s="95">
        <f>SUM(C94:C94)</f>
        <v>0</v>
      </c>
      <c r="D93" s="95">
        <f t="shared" ref="D93:F93" si="30">SUM(D94:D94)</f>
        <v>0</v>
      </c>
      <c r="E93" s="95">
        <f t="shared" si="30"/>
        <v>0</v>
      </c>
      <c r="F93" s="95">
        <f t="shared" si="30"/>
        <v>0</v>
      </c>
      <c r="G93" s="96"/>
      <c r="H93" s="159"/>
      <c r="I93" s="159"/>
      <c r="J93" s="159"/>
      <c r="K93" s="159"/>
      <c r="L93" s="159"/>
      <c r="P93" s="67"/>
    </row>
    <row r="94" spans="1:16" s="35" customFormat="1" ht="38.25" hidden="1" customHeight="1" x14ac:dyDescent="0.25">
      <c r="A94" s="32" t="s">
        <v>41</v>
      </c>
      <c r="B94" s="39"/>
      <c r="C94" s="109"/>
      <c r="D94" s="109"/>
      <c r="E94" s="109"/>
      <c r="F94" s="109"/>
      <c r="G94" s="110"/>
      <c r="H94" s="158"/>
      <c r="I94" s="158"/>
      <c r="J94" s="158"/>
      <c r="K94" s="158"/>
      <c r="L94" s="158"/>
      <c r="P94" s="80"/>
    </row>
    <row r="95" spans="1:16" s="35" customFormat="1" ht="42.75" customHeight="1" x14ac:dyDescent="0.25">
      <c r="A95" s="26" t="s">
        <v>29</v>
      </c>
      <c r="B95" s="73" t="s">
        <v>74</v>
      </c>
      <c r="C95" s="74">
        <f>C96+C100</f>
        <v>150000000</v>
      </c>
      <c r="D95" s="74">
        <f t="shared" ref="D95:F95" si="31">D96+D100</f>
        <v>0</v>
      </c>
      <c r="E95" s="74">
        <f t="shared" si="31"/>
        <v>0</v>
      </c>
      <c r="F95" s="74">
        <f t="shared" si="31"/>
        <v>150000000</v>
      </c>
      <c r="G95" s="75"/>
      <c r="H95" s="158"/>
      <c r="I95" s="158"/>
      <c r="J95" s="158"/>
      <c r="K95" s="158"/>
      <c r="L95" s="158"/>
      <c r="P95" s="67"/>
    </row>
    <row r="96" spans="1:16" s="35" customFormat="1" ht="36" customHeight="1" x14ac:dyDescent="0.25">
      <c r="A96" s="30" t="s">
        <v>75</v>
      </c>
      <c r="B96" s="53" t="s">
        <v>76</v>
      </c>
      <c r="C96" s="54">
        <f>C97+C98</f>
        <v>150000000</v>
      </c>
      <c r="D96" s="54">
        <f t="shared" ref="D96:F96" si="32">D97+D98</f>
        <v>0</v>
      </c>
      <c r="E96" s="54">
        <f t="shared" si="32"/>
        <v>0</v>
      </c>
      <c r="F96" s="54">
        <f t="shared" si="32"/>
        <v>150000000</v>
      </c>
      <c r="G96" s="55"/>
      <c r="H96" s="158"/>
      <c r="I96" s="158"/>
      <c r="J96" s="158"/>
      <c r="K96" s="158"/>
      <c r="L96" s="158"/>
      <c r="P96" s="114"/>
    </row>
    <row r="97" spans="1:16" s="29" customFormat="1" ht="24.95" customHeight="1" x14ac:dyDescent="0.25">
      <c r="A97" s="57">
        <v>1</v>
      </c>
      <c r="B97" s="58" t="s">
        <v>38</v>
      </c>
      <c r="C97" s="115"/>
      <c r="D97" s="115"/>
      <c r="E97" s="115"/>
      <c r="F97" s="115"/>
      <c r="G97" s="116"/>
      <c r="H97" s="159"/>
      <c r="I97" s="159"/>
      <c r="J97" s="159"/>
      <c r="K97" s="159"/>
      <c r="L97" s="159"/>
      <c r="P97" s="67"/>
    </row>
    <row r="98" spans="1:16" s="29" customFormat="1" ht="24.95" customHeight="1" x14ac:dyDescent="0.25">
      <c r="A98" s="57">
        <v>2</v>
      </c>
      <c r="B98" s="58" t="s">
        <v>52</v>
      </c>
      <c r="C98" s="59">
        <f>C99</f>
        <v>150000000</v>
      </c>
      <c r="D98" s="59">
        <f t="shared" ref="D98:F98" si="33">D99</f>
        <v>0</v>
      </c>
      <c r="E98" s="59">
        <f t="shared" si="33"/>
        <v>0</v>
      </c>
      <c r="F98" s="59">
        <f t="shared" si="33"/>
        <v>150000000</v>
      </c>
      <c r="G98" s="60"/>
      <c r="H98" s="159"/>
      <c r="I98" s="159"/>
      <c r="J98" s="159"/>
      <c r="K98" s="159"/>
      <c r="L98" s="159"/>
      <c r="P98" s="114" t="s">
        <v>58</v>
      </c>
    </row>
    <row r="99" spans="1:16" s="35" customFormat="1" ht="53.25" customHeight="1" x14ac:dyDescent="0.25">
      <c r="A99" s="36" t="s">
        <v>41</v>
      </c>
      <c r="B99" s="117" t="s">
        <v>120</v>
      </c>
      <c r="C99" s="118">
        <v>150000000</v>
      </c>
      <c r="D99" s="118"/>
      <c r="E99" s="118"/>
      <c r="F99" s="118">
        <f t="shared" ref="F99" si="34">C99+D99+E99</f>
        <v>150000000</v>
      </c>
      <c r="G99" s="119"/>
      <c r="H99" s="158"/>
      <c r="I99" s="158"/>
      <c r="J99" s="158"/>
      <c r="K99" s="158"/>
      <c r="L99" s="158"/>
      <c r="P99" s="99"/>
    </row>
    <row r="100" spans="1:16" s="35" customFormat="1" ht="46.5" hidden="1" customHeight="1" x14ac:dyDescent="0.25">
      <c r="A100" s="30" t="s">
        <v>121</v>
      </c>
      <c r="B100" s="53" t="s">
        <v>77</v>
      </c>
      <c r="C100" s="54">
        <f>C102</f>
        <v>0</v>
      </c>
      <c r="D100" s="54">
        <f t="shared" ref="D100:F100" si="35">D102</f>
        <v>0</v>
      </c>
      <c r="E100" s="54">
        <f t="shared" si="35"/>
        <v>0</v>
      </c>
      <c r="F100" s="54">
        <f t="shared" si="35"/>
        <v>0</v>
      </c>
      <c r="G100" s="55"/>
      <c r="H100" s="158"/>
      <c r="I100" s="158"/>
      <c r="J100" s="158"/>
      <c r="K100" s="158"/>
      <c r="L100" s="158"/>
      <c r="P100" s="114"/>
    </row>
    <row r="101" spans="1:16" s="29" customFormat="1" ht="24.95" hidden="1" customHeight="1" x14ac:dyDescent="0.25">
      <c r="A101" s="57">
        <v>1</v>
      </c>
      <c r="B101" s="58" t="s">
        <v>38</v>
      </c>
      <c r="C101" s="95"/>
      <c r="D101" s="95"/>
      <c r="E101" s="95"/>
      <c r="F101" s="95"/>
      <c r="G101" s="96"/>
      <c r="H101" s="159"/>
      <c r="I101" s="159"/>
      <c r="J101" s="159"/>
      <c r="K101" s="159"/>
      <c r="L101" s="159"/>
      <c r="P101" s="67"/>
    </row>
    <row r="102" spans="1:16" s="29" customFormat="1" ht="24.95" hidden="1" customHeight="1" x14ac:dyDescent="0.25">
      <c r="A102" s="57">
        <v>2</v>
      </c>
      <c r="B102" s="58" t="s">
        <v>52</v>
      </c>
      <c r="C102" s="95"/>
      <c r="D102" s="95"/>
      <c r="E102" s="95"/>
      <c r="F102" s="95"/>
      <c r="G102" s="96"/>
      <c r="H102" s="159"/>
      <c r="I102" s="159"/>
      <c r="J102" s="159"/>
      <c r="K102" s="159"/>
      <c r="L102" s="159"/>
      <c r="P102" s="67" t="s">
        <v>58</v>
      </c>
    </row>
    <row r="103" spans="1:16" s="35" customFormat="1" ht="29.25" hidden="1" customHeight="1" x14ac:dyDescent="0.25">
      <c r="A103" s="120" t="s">
        <v>79</v>
      </c>
      <c r="B103" s="121" t="s">
        <v>80</v>
      </c>
      <c r="C103" s="122">
        <f>C104+C105</f>
        <v>0</v>
      </c>
      <c r="D103" s="122">
        <f t="shared" ref="D103:F103" si="36">D104+D105</f>
        <v>0</v>
      </c>
      <c r="E103" s="122">
        <f t="shared" si="36"/>
        <v>0</v>
      </c>
      <c r="F103" s="122">
        <f t="shared" si="36"/>
        <v>0</v>
      </c>
      <c r="G103" s="123"/>
      <c r="H103" s="158"/>
      <c r="I103" s="158"/>
      <c r="J103" s="158"/>
      <c r="K103" s="158"/>
      <c r="L103" s="158"/>
      <c r="P103" s="67"/>
    </row>
    <row r="104" spans="1:16" s="29" customFormat="1" ht="19.5" hidden="1" customHeight="1" x14ac:dyDescent="0.25">
      <c r="A104" s="57">
        <v>1</v>
      </c>
      <c r="B104" s="58" t="s">
        <v>38</v>
      </c>
      <c r="C104" s="124"/>
      <c r="D104" s="124"/>
      <c r="E104" s="124"/>
      <c r="F104" s="124"/>
      <c r="G104" s="125"/>
      <c r="H104" s="159"/>
      <c r="I104" s="159"/>
      <c r="J104" s="159"/>
      <c r="K104" s="159"/>
      <c r="L104" s="159"/>
      <c r="P104" s="126"/>
    </row>
    <row r="105" spans="1:16" s="29" customFormat="1" ht="19.5" hidden="1" customHeight="1" x14ac:dyDescent="0.25">
      <c r="A105" s="57">
        <v>2</v>
      </c>
      <c r="B105" s="58" t="s">
        <v>52</v>
      </c>
      <c r="C105" s="95">
        <f>SUM(C106:C106)</f>
        <v>0</v>
      </c>
      <c r="D105" s="95">
        <f t="shared" ref="D105:F105" si="37">SUM(D106:D106)</f>
        <v>0</v>
      </c>
      <c r="E105" s="95">
        <f t="shared" si="37"/>
        <v>0</v>
      </c>
      <c r="F105" s="95">
        <f t="shared" si="37"/>
        <v>0</v>
      </c>
      <c r="G105" s="96"/>
      <c r="H105" s="159"/>
      <c r="I105" s="159"/>
      <c r="J105" s="159"/>
      <c r="K105" s="159"/>
      <c r="L105" s="159"/>
      <c r="P105" s="99"/>
    </row>
    <row r="106" spans="1:16" s="35" customFormat="1" ht="25.5" hidden="1" customHeight="1" x14ac:dyDescent="0.25">
      <c r="A106" s="81" t="s">
        <v>81</v>
      </c>
      <c r="B106" s="117"/>
      <c r="C106" s="83"/>
      <c r="D106" s="83"/>
      <c r="E106" s="83"/>
      <c r="F106" s="83"/>
      <c r="G106" s="84"/>
      <c r="H106" s="158"/>
      <c r="I106" s="158"/>
      <c r="J106" s="158"/>
      <c r="K106" s="158"/>
      <c r="L106" s="158"/>
      <c r="P106" s="85"/>
    </row>
    <row r="107" spans="1:16" s="35" customFormat="1" ht="29.25" hidden="1" customHeight="1" x14ac:dyDescent="0.25">
      <c r="A107" s="120" t="s">
        <v>82</v>
      </c>
      <c r="B107" s="121" t="s">
        <v>83</v>
      </c>
      <c r="C107" s="122">
        <f>C108+C109</f>
        <v>0</v>
      </c>
      <c r="D107" s="122">
        <f t="shared" ref="D107:F107" si="38">D108+D109</f>
        <v>0</v>
      </c>
      <c r="E107" s="122">
        <f t="shared" si="38"/>
        <v>0</v>
      </c>
      <c r="F107" s="122">
        <f t="shared" si="38"/>
        <v>0</v>
      </c>
      <c r="G107" s="123"/>
      <c r="H107" s="158"/>
      <c r="I107" s="158"/>
      <c r="J107" s="158"/>
      <c r="K107" s="158"/>
      <c r="L107" s="158"/>
      <c r="P107" s="67"/>
    </row>
    <row r="108" spans="1:16" s="29" customFormat="1" ht="19.5" hidden="1" customHeight="1" x14ac:dyDescent="0.25">
      <c r="A108" s="57">
        <v>1</v>
      </c>
      <c r="B108" s="58" t="s">
        <v>38</v>
      </c>
      <c r="C108" s="124"/>
      <c r="D108" s="124"/>
      <c r="E108" s="124"/>
      <c r="F108" s="124"/>
      <c r="G108" s="125"/>
      <c r="H108" s="159"/>
      <c r="I108" s="159"/>
      <c r="J108" s="159"/>
      <c r="K108" s="159"/>
      <c r="L108" s="159"/>
      <c r="P108" s="126"/>
    </row>
    <row r="109" spans="1:16" s="29" customFormat="1" ht="19.5" hidden="1" customHeight="1" x14ac:dyDescent="0.25">
      <c r="A109" s="57">
        <v>2</v>
      </c>
      <c r="B109" s="58" t="s">
        <v>52</v>
      </c>
      <c r="C109" s="95">
        <f>SUM(C110:C110)</f>
        <v>0</v>
      </c>
      <c r="D109" s="95">
        <f t="shared" ref="D109:F109" si="39">SUM(D110:D110)</f>
        <v>0</v>
      </c>
      <c r="E109" s="95">
        <f t="shared" si="39"/>
        <v>0</v>
      </c>
      <c r="F109" s="95">
        <f t="shared" si="39"/>
        <v>0</v>
      </c>
      <c r="G109" s="96"/>
      <c r="H109" s="159"/>
      <c r="I109" s="159"/>
      <c r="J109" s="159"/>
      <c r="K109" s="159"/>
      <c r="L109" s="159"/>
      <c r="P109" s="99"/>
    </row>
    <row r="110" spans="1:16" s="35" customFormat="1" ht="24.75" hidden="1" customHeight="1" x14ac:dyDescent="0.25">
      <c r="A110" s="81" t="s">
        <v>81</v>
      </c>
      <c r="B110" s="117"/>
      <c r="C110" s="83"/>
      <c r="D110" s="83"/>
      <c r="E110" s="83"/>
      <c r="F110" s="83"/>
      <c r="G110" s="84"/>
      <c r="H110" s="158"/>
      <c r="I110" s="158"/>
      <c r="J110" s="158"/>
      <c r="K110" s="158"/>
      <c r="L110" s="158"/>
      <c r="P110" s="85"/>
    </row>
    <row r="111" spans="1:16" s="66" customFormat="1" ht="36" customHeight="1" x14ac:dyDescent="0.25">
      <c r="A111" s="68" t="s">
        <v>84</v>
      </c>
      <c r="B111" s="69" t="s">
        <v>14</v>
      </c>
      <c r="C111" s="70">
        <f>C112+C119</f>
        <v>25000000</v>
      </c>
      <c r="D111" s="70">
        <f t="shared" ref="D111:F111" si="40">D112+D119</f>
        <v>0</v>
      </c>
      <c r="E111" s="70">
        <f t="shared" si="40"/>
        <v>0</v>
      </c>
      <c r="F111" s="70">
        <f t="shared" si="40"/>
        <v>25000000</v>
      </c>
      <c r="G111" s="71"/>
      <c r="H111" s="160"/>
      <c r="I111" s="160"/>
      <c r="J111" s="160"/>
      <c r="K111" s="160"/>
      <c r="L111" s="160"/>
      <c r="P111" s="72" t="s">
        <v>85</v>
      </c>
    </row>
    <row r="112" spans="1:16" s="35" customFormat="1" ht="36" customHeight="1" x14ac:dyDescent="0.25">
      <c r="A112" s="120" t="s">
        <v>10</v>
      </c>
      <c r="B112" s="121" t="s">
        <v>35</v>
      </c>
      <c r="C112" s="122">
        <f>C113+C114</f>
        <v>25000000</v>
      </c>
      <c r="D112" s="122">
        <f t="shared" ref="D112:F112" si="41">D113+D114</f>
        <v>0</v>
      </c>
      <c r="E112" s="122">
        <f t="shared" si="41"/>
        <v>0</v>
      </c>
      <c r="F112" s="122">
        <f t="shared" si="41"/>
        <v>25000000</v>
      </c>
      <c r="G112" s="123"/>
      <c r="H112" s="158"/>
      <c r="I112" s="158"/>
      <c r="J112" s="158"/>
      <c r="K112" s="158"/>
      <c r="L112" s="158"/>
      <c r="P112" s="80"/>
    </row>
    <row r="113" spans="1:16" s="29" customFormat="1" ht="24.95" customHeight="1" x14ac:dyDescent="0.25">
      <c r="A113" s="57">
        <v>1</v>
      </c>
      <c r="B113" s="58" t="s">
        <v>38</v>
      </c>
      <c r="C113" s="124"/>
      <c r="D113" s="124"/>
      <c r="E113" s="124"/>
      <c r="F113" s="124"/>
      <c r="G113" s="125"/>
      <c r="H113" s="159"/>
      <c r="I113" s="159"/>
      <c r="J113" s="159"/>
      <c r="K113" s="159"/>
      <c r="L113" s="159"/>
      <c r="P113" s="126"/>
    </row>
    <row r="114" spans="1:16" s="29" customFormat="1" ht="24.95" customHeight="1" x14ac:dyDescent="0.25">
      <c r="A114" s="57">
        <v>2</v>
      </c>
      <c r="B114" s="58" t="s">
        <v>52</v>
      </c>
      <c r="C114" s="95">
        <f>C116</f>
        <v>25000000</v>
      </c>
      <c r="D114" s="95">
        <f t="shared" ref="D114:F114" si="42">D116</f>
        <v>0</v>
      </c>
      <c r="E114" s="95">
        <f t="shared" si="42"/>
        <v>0</v>
      </c>
      <c r="F114" s="95">
        <f t="shared" si="42"/>
        <v>25000000</v>
      </c>
      <c r="G114" s="96"/>
      <c r="H114" s="159"/>
      <c r="I114" s="159"/>
      <c r="J114" s="159"/>
      <c r="K114" s="159"/>
      <c r="L114" s="159"/>
      <c r="P114" s="99" t="s">
        <v>58</v>
      </c>
    </row>
    <row r="115" spans="1:16" s="29" customFormat="1" ht="32.25" customHeight="1" x14ac:dyDescent="0.25">
      <c r="A115" s="57"/>
      <c r="B115" s="58" t="s">
        <v>86</v>
      </c>
      <c r="C115" s="95">
        <f>C116</f>
        <v>25000000</v>
      </c>
      <c r="D115" s="95">
        <f t="shared" ref="D115:F115" si="43">D116</f>
        <v>0</v>
      </c>
      <c r="E115" s="95">
        <f t="shared" si="43"/>
        <v>0</v>
      </c>
      <c r="F115" s="95">
        <f t="shared" si="43"/>
        <v>25000000</v>
      </c>
      <c r="G115" s="96"/>
      <c r="H115" s="159"/>
      <c r="I115" s="159"/>
      <c r="J115" s="159"/>
      <c r="K115" s="159"/>
      <c r="L115" s="159"/>
      <c r="P115" s="85"/>
    </row>
    <row r="116" spans="1:16" s="35" customFormat="1" ht="120" customHeight="1" x14ac:dyDescent="0.25">
      <c r="A116" s="90"/>
      <c r="B116" s="61" t="s">
        <v>87</v>
      </c>
      <c r="C116" s="92">
        <f>SUM(C117:C118)</f>
        <v>25000000</v>
      </c>
      <c r="D116" s="92">
        <f t="shared" ref="D116:F116" si="44">SUM(D117:D118)</f>
        <v>0</v>
      </c>
      <c r="E116" s="92">
        <f t="shared" si="44"/>
        <v>0</v>
      </c>
      <c r="F116" s="92">
        <f t="shared" si="44"/>
        <v>25000000</v>
      </c>
      <c r="G116" s="93"/>
      <c r="H116" s="158"/>
      <c r="I116" s="158"/>
      <c r="J116" s="158"/>
      <c r="K116" s="158"/>
      <c r="L116" s="158"/>
      <c r="P116" s="85"/>
    </row>
    <row r="117" spans="1:16" s="35" customFormat="1" ht="93" customHeight="1" x14ac:dyDescent="0.25">
      <c r="A117" s="127" t="s">
        <v>13</v>
      </c>
      <c r="B117" s="128" t="s">
        <v>88</v>
      </c>
      <c r="C117" s="83">
        <v>25000000</v>
      </c>
      <c r="D117" s="83"/>
      <c r="E117" s="83"/>
      <c r="F117" s="83">
        <f t="shared" ref="F117" si="45">C117+D117+E117</f>
        <v>25000000</v>
      </c>
      <c r="G117" s="84"/>
      <c r="H117" s="158"/>
      <c r="I117" s="158"/>
      <c r="J117" s="158"/>
      <c r="K117" s="158"/>
      <c r="L117" s="158"/>
      <c r="P117" s="129" t="s">
        <v>90</v>
      </c>
    </row>
    <row r="118" spans="1:16" s="35" customFormat="1" ht="20.25" hidden="1" customHeight="1" x14ac:dyDescent="0.25">
      <c r="A118" s="130" t="s">
        <v>13</v>
      </c>
      <c r="B118" s="131"/>
      <c r="C118" s="132"/>
      <c r="D118" s="132"/>
      <c r="E118" s="132"/>
      <c r="F118" s="132"/>
      <c r="G118" s="133"/>
      <c r="H118" s="158"/>
      <c r="I118" s="158"/>
      <c r="J118" s="158"/>
      <c r="K118" s="158"/>
      <c r="L118" s="158"/>
      <c r="P118" s="129" t="s">
        <v>90</v>
      </c>
    </row>
    <row r="119" spans="1:16" s="35" customFormat="1" ht="40.5" hidden="1" customHeight="1" x14ac:dyDescent="0.25">
      <c r="A119" s="120" t="s">
        <v>15</v>
      </c>
      <c r="B119" s="121" t="s">
        <v>91</v>
      </c>
      <c r="C119" s="122">
        <f>C120+C121</f>
        <v>0</v>
      </c>
      <c r="D119" s="122">
        <f t="shared" ref="D119:F119" si="46">D120+D121</f>
        <v>0</v>
      </c>
      <c r="E119" s="122">
        <f t="shared" si="46"/>
        <v>0</v>
      </c>
      <c r="F119" s="122">
        <f t="shared" si="46"/>
        <v>0</v>
      </c>
      <c r="G119" s="123"/>
      <c r="H119" s="158"/>
      <c r="I119" s="158"/>
      <c r="J119" s="158"/>
      <c r="K119" s="158"/>
      <c r="L119" s="158"/>
      <c r="P119" s="80"/>
    </row>
    <row r="120" spans="1:16" s="29" customFormat="1" ht="24.95" hidden="1" customHeight="1" x14ac:dyDescent="0.25">
      <c r="A120" s="57">
        <v>1</v>
      </c>
      <c r="B120" s="58" t="s">
        <v>38</v>
      </c>
      <c r="C120" s="124"/>
      <c r="D120" s="124"/>
      <c r="E120" s="124"/>
      <c r="F120" s="124"/>
      <c r="G120" s="125"/>
      <c r="H120" s="159"/>
      <c r="I120" s="159"/>
      <c r="J120" s="159"/>
      <c r="K120" s="159"/>
      <c r="L120" s="159"/>
      <c r="P120" s="126"/>
    </row>
    <row r="121" spans="1:16" s="29" customFormat="1" ht="24.95" hidden="1" customHeight="1" x14ac:dyDescent="0.25">
      <c r="A121" s="57">
        <v>2</v>
      </c>
      <c r="B121" s="58" t="s">
        <v>52</v>
      </c>
      <c r="C121" s="95">
        <f>C123</f>
        <v>0</v>
      </c>
      <c r="D121" s="95">
        <f t="shared" ref="D121:F121" si="47">D123</f>
        <v>0</v>
      </c>
      <c r="E121" s="95">
        <f t="shared" si="47"/>
        <v>0</v>
      </c>
      <c r="F121" s="95">
        <f t="shared" si="47"/>
        <v>0</v>
      </c>
      <c r="G121" s="96"/>
      <c r="H121" s="159"/>
      <c r="I121" s="159"/>
      <c r="J121" s="159"/>
      <c r="K121" s="159"/>
      <c r="L121" s="159"/>
      <c r="P121" s="99" t="s">
        <v>58</v>
      </c>
    </row>
    <row r="122" spans="1:16" s="29" customFormat="1" ht="24.95" hidden="1" customHeight="1" x14ac:dyDescent="0.25">
      <c r="A122" s="57" t="s">
        <v>28</v>
      </c>
      <c r="B122" s="58" t="s">
        <v>86</v>
      </c>
      <c r="C122" s="95">
        <f>C123</f>
        <v>0</v>
      </c>
      <c r="D122" s="95">
        <f t="shared" ref="D122:F122" si="48">D123</f>
        <v>0</v>
      </c>
      <c r="E122" s="95">
        <f t="shared" si="48"/>
        <v>0</v>
      </c>
      <c r="F122" s="95">
        <f t="shared" si="48"/>
        <v>0</v>
      </c>
      <c r="G122" s="96"/>
      <c r="H122" s="159"/>
      <c r="I122" s="159"/>
      <c r="J122" s="159"/>
      <c r="K122" s="159"/>
      <c r="L122" s="159"/>
      <c r="P122" s="85"/>
    </row>
    <row r="123" spans="1:16" s="35" customFormat="1" ht="26.25" hidden="1" customHeight="1" x14ac:dyDescent="0.25">
      <c r="A123" s="90"/>
      <c r="B123" s="61" t="s">
        <v>92</v>
      </c>
      <c r="C123" s="92"/>
      <c r="D123" s="92"/>
      <c r="E123" s="92"/>
      <c r="F123" s="92"/>
      <c r="G123" s="93"/>
      <c r="H123" s="158"/>
      <c r="I123" s="158"/>
      <c r="J123" s="158"/>
      <c r="K123" s="158"/>
      <c r="L123" s="158"/>
      <c r="P123" s="85"/>
    </row>
    <row r="124" spans="1:16" s="35" customFormat="1" ht="30.75" hidden="1" customHeight="1" x14ac:dyDescent="0.25">
      <c r="A124" s="127" t="s">
        <v>13</v>
      </c>
      <c r="B124" s="128"/>
      <c r="C124" s="83"/>
      <c r="D124" s="83"/>
      <c r="E124" s="83"/>
      <c r="F124" s="83"/>
      <c r="G124" s="84"/>
      <c r="H124" s="158"/>
      <c r="I124" s="158"/>
      <c r="J124" s="158"/>
      <c r="K124" s="158"/>
      <c r="L124" s="158"/>
      <c r="P124" s="129" t="s">
        <v>90</v>
      </c>
    </row>
    <row r="125" spans="1:16" s="35" customFormat="1" ht="25.5" hidden="1" customHeight="1" x14ac:dyDescent="0.25">
      <c r="A125" s="134" t="s">
        <v>13</v>
      </c>
      <c r="B125" s="135"/>
      <c r="C125" s="136"/>
      <c r="D125" s="136"/>
      <c r="E125" s="136"/>
      <c r="F125" s="136"/>
      <c r="G125" s="137"/>
      <c r="H125" s="158"/>
      <c r="I125" s="158"/>
      <c r="J125" s="158"/>
      <c r="K125" s="158"/>
      <c r="L125" s="158"/>
      <c r="P125" s="129" t="s">
        <v>90</v>
      </c>
    </row>
    <row r="126" spans="1:16" s="35" customFormat="1" ht="25.5" hidden="1" customHeight="1" x14ac:dyDescent="0.25">
      <c r="A126" s="138" t="s">
        <v>13</v>
      </c>
      <c r="B126" s="139"/>
      <c r="C126" s="140"/>
      <c r="D126" s="140"/>
      <c r="E126" s="140"/>
      <c r="F126" s="140"/>
      <c r="G126" s="141"/>
      <c r="H126" s="158"/>
      <c r="I126" s="158"/>
      <c r="J126" s="158"/>
      <c r="K126" s="158"/>
      <c r="L126" s="158"/>
      <c r="P126" s="129" t="s">
        <v>90</v>
      </c>
    </row>
    <row r="127" spans="1:16" s="35" customFormat="1" ht="7.5" hidden="1" customHeight="1" x14ac:dyDescent="0.25">
      <c r="A127" s="142"/>
      <c r="B127" s="143"/>
      <c r="C127" s="144"/>
      <c r="D127" s="144"/>
      <c r="E127" s="144"/>
      <c r="F127" s="144"/>
      <c r="G127" s="145"/>
      <c r="H127" s="158"/>
      <c r="I127" s="158"/>
      <c r="J127" s="158"/>
      <c r="K127" s="158"/>
      <c r="L127" s="158"/>
      <c r="P127" s="146"/>
    </row>
    <row r="128" spans="1:16" s="46" customFormat="1" x14ac:dyDescent="0.2">
      <c r="A128" s="147"/>
      <c r="G128" s="15"/>
      <c r="H128" s="155"/>
      <c r="I128" s="155"/>
      <c r="J128" s="155"/>
      <c r="K128" s="155"/>
      <c r="L128" s="155"/>
      <c r="M128" s="7"/>
      <c r="N128" s="7"/>
      <c r="O128" s="7"/>
      <c r="P128" s="148"/>
    </row>
    <row r="129" spans="2:7" ht="21.75" customHeight="1" x14ac:dyDescent="0.25">
      <c r="B129" s="256" t="s">
        <v>207</v>
      </c>
      <c r="C129" s="246"/>
      <c r="D129" s="246"/>
      <c r="E129" s="246"/>
      <c r="F129" s="246"/>
    </row>
    <row r="130" spans="2:7" ht="21.75" customHeight="1" x14ac:dyDescent="0.25">
      <c r="B130" s="256" t="s">
        <v>204</v>
      </c>
      <c r="C130" s="246"/>
      <c r="D130" s="246"/>
      <c r="E130" s="246"/>
      <c r="F130" s="246"/>
    </row>
    <row r="131" spans="2:7" ht="21.75" customHeight="1" x14ac:dyDescent="0.25">
      <c r="B131" s="256" t="s">
        <v>195</v>
      </c>
      <c r="C131" s="246"/>
      <c r="D131" s="246"/>
      <c r="E131" s="246"/>
      <c r="F131" s="246"/>
    </row>
    <row r="132" spans="2:7" ht="37.5" customHeight="1" x14ac:dyDescent="0.25">
      <c r="B132" s="330"/>
      <c r="C132" s="330"/>
      <c r="D132" s="330"/>
      <c r="E132" s="330"/>
      <c r="F132" s="330"/>
      <c r="G132" s="330"/>
    </row>
  </sheetData>
  <mergeCells count="31">
    <mergeCell ref="P33:P34"/>
    <mergeCell ref="D8:G8"/>
    <mergeCell ref="D9:G9"/>
    <mergeCell ref="D10:G10"/>
    <mergeCell ref="D11:G11"/>
    <mergeCell ref="D12:G12"/>
    <mergeCell ref="D13:G13"/>
    <mergeCell ref="D14:G14"/>
    <mergeCell ref="D15:G15"/>
    <mergeCell ref="D16:G16"/>
    <mergeCell ref="D27:G27"/>
    <mergeCell ref="D28:G28"/>
    <mergeCell ref="D29:G29"/>
    <mergeCell ref="D30:G30"/>
    <mergeCell ref="D21:G21"/>
    <mergeCell ref="D22:G22"/>
    <mergeCell ref="B132:G132"/>
    <mergeCell ref="B4:G4"/>
    <mergeCell ref="B5:G5"/>
    <mergeCell ref="B6:G6"/>
    <mergeCell ref="A33:A34"/>
    <mergeCell ref="B33:B34"/>
    <mergeCell ref="C33:G33"/>
    <mergeCell ref="D17:G17"/>
    <mergeCell ref="D18:G18"/>
    <mergeCell ref="D19:G19"/>
    <mergeCell ref="D20:G20"/>
    <mergeCell ref="D23:G23"/>
    <mergeCell ref="D24:G24"/>
    <mergeCell ref="D25:G25"/>
    <mergeCell ref="D26:G26"/>
  </mergeCells>
  <printOptions horizontalCentered="1"/>
  <pageMargins left="0.55118110236220497" right="0.31496062992126" top="0.55118110236220497" bottom="0.62992125984252001" header="0.31496062992126" footer="0.31496062992126"/>
  <pageSetup paperSize="9" scale="60" orientation="portrait" r:id="rId1"/>
  <headerFooter>
    <oddFooter>&amp;C&amp;10&amp;A - trang &amp;P</oddFooter>
  </headerFooter>
  <rowBreaks count="2" manualBreakCount="2">
    <brk id="60" max="16383" man="1"/>
    <brk id="110" max="16383"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3.1-QLg CC.TT</vt:lpstr>
      <vt:lpstr>PL2.CCTL</vt:lpstr>
      <vt:lpstr>PL3.CCTT-BVTV</vt:lpstr>
      <vt:lpstr>6.TTNS-MT</vt:lpstr>
      <vt:lpstr>7.BQLR</vt:lpstr>
      <vt:lpstr>5.TTKN</vt:lpstr>
      <vt:lpstr>3.CCCN-TY</vt:lpstr>
      <vt:lpstr>'3.1-QLg CC.TT'!Print_Area</vt:lpstr>
      <vt:lpstr>'3.CCCN-TY'!Print_Area</vt:lpstr>
      <vt:lpstr>'5.TTKN'!Print_Area</vt:lpstr>
      <vt:lpstr>'6.TTNS-MT'!Print_Area</vt:lpstr>
      <vt:lpstr>'7.BQLR'!Print_Area</vt:lpstr>
      <vt:lpstr>PL2.CCTL!Print_Area</vt:lpstr>
      <vt:lpstr>'PL3.CCTT-BVTV'!Print_Area</vt:lpstr>
      <vt:lpstr>'3.CCCN-TY'!Print_Titles</vt:lpstr>
      <vt:lpstr>'5.TTKN'!Print_Titles</vt:lpstr>
      <vt:lpstr>'6.TTNS-MT'!Print_Titles</vt:lpstr>
      <vt:lpstr>'7.BQLR'!Print_Titles</vt:lpstr>
      <vt:lpstr>PL2.CCTL!Print_Titles</vt:lpstr>
      <vt:lpstr>'PL3.CCTT-BVTV'!Print_Titles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Nguyễn Đăng Nhất Vũ</cp:lastModifiedBy>
  <cp:lastPrinted>2025-06-19T09:02:43Z</cp:lastPrinted>
  <dcterms:created xsi:type="dcterms:W3CDTF">2025-05-13T10:53:14Z</dcterms:created>
  <dcterms:modified xsi:type="dcterms:W3CDTF">2025-06-19T09:02:46Z</dcterms:modified>
</cp:coreProperties>
</file>