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dmin\Desktop\"/>
    </mc:Choice>
  </mc:AlternateContent>
  <bookViews>
    <workbookView xWindow="0" yWindow="0" windowWidth="20490" windowHeight="7650" firstSheet="1" activeTab="1"/>
  </bookViews>
  <sheets>
    <sheet name="foxz" sheetId="2" state="veryHidden" r:id="rId1"/>
    <sheet name="Q1" sheetId="3" r:id="rId2"/>
  </sheets>
  <definedNames>
    <definedName name="chuong_pl_13_name" localSheetId="1">'Q1'!$D$7</definedName>
  </definedNames>
  <calcPr calcId="162913"/>
</workbook>
</file>

<file path=xl/calcChain.xml><?xml version="1.0" encoding="utf-8"?>
<calcChain xmlns="http://schemas.openxmlformats.org/spreadsheetml/2006/main">
  <c r="I20" i="3" l="1"/>
  <c r="F21" i="3"/>
  <c r="E21" i="3"/>
  <c r="D23" i="3" l="1"/>
  <c r="C23" i="3"/>
  <c r="E27" i="3"/>
  <c r="E26" i="3"/>
  <c r="E25" i="3"/>
  <c r="D20" i="3"/>
  <c r="C20" i="3"/>
  <c r="E24" i="3"/>
  <c r="F18" i="3"/>
  <c r="F22" i="3" l="1"/>
  <c r="I23" i="3" l="1"/>
  <c r="C19" i="3"/>
  <c r="E22" i="3"/>
  <c r="F17" i="3"/>
  <c r="E18" i="3"/>
  <c r="E17" i="3" s="1"/>
  <c r="D17" i="3"/>
  <c r="C17" i="3"/>
  <c r="F20" i="3" l="1"/>
  <c r="C16" i="3"/>
  <c r="C15" i="3" s="1"/>
  <c r="D19" i="3"/>
  <c r="F19" i="3" s="1"/>
  <c r="E20" i="3"/>
  <c r="E23" i="3"/>
  <c r="E19" i="3" l="1"/>
  <c r="D16" i="3"/>
  <c r="F16" i="3" s="1"/>
  <c r="E16" i="3" l="1"/>
  <c r="E15" i="3" s="1"/>
  <c r="D15" i="3"/>
  <c r="F15" i="3"/>
</calcChain>
</file>

<file path=xl/sharedStrings.xml><?xml version="1.0" encoding="utf-8"?>
<sst xmlns="http://schemas.openxmlformats.org/spreadsheetml/2006/main" count="41" uniqueCount="41">
  <si>
    <t xml:space="preserve"> Biểu số 3</t>
  </si>
  <si>
    <r>
      <t xml:space="preserve">Đơn vị: </t>
    </r>
    <r>
      <rPr>
        <b/>
        <sz val="13"/>
        <color rgb="FF000000"/>
        <rFont val="Times New Roman"/>
        <family val="1"/>
      </rPr>
      <t>Trung tâm Phát triển quỹ đất</t>
    </r>
  </si>
  <si>
    <t>CỘNG HOÀ XÃ HỘI CHỦ NGHĨA VIỆT NAM</t>
  </si>
  <si>
    <r>
      <t xml:space="preserve">Chương: </t>
    </r>
    <r>
      <rPr>
        <b/>
        <sz val="12"/>
        <color rgb="FF000000"/>
        <rFont val="Times New Roman"/>
        <family val="1"/>
      </rPr>
      <t>426</t>
    </r>
  </si>
  <si>
    <r>
      <t xml:space="preserve"> </t>
    </r>
    <r>
      <rPr>
        <b/>
        <sz val="13"/>
        <color rgb="FF000000"/>
        <rFont val="Times New Roman"/>
        <family val="1"/>
      </rPr>
      <t xml:space="preserve"> Độc lập - Tự do - Hạnh phúc</t>
    </r>
  </si>
  <si>
    <t xml:space="preserve">CÔNG KHAI THỰC HIỆN DỰ TOÁN THU - CHI NGÂN SÁCH </t>
  </si>
  <si>
    <t>(Dùng cho đơn vị dự toán cấp trên và đơn vị dự toán sử dụng ngân sách Nhà nước)</t>
  </si>
  <si>
    <r>
      <t xml:space="preserve">        </t>
    </r>
    <r>
      <rPr>
        <sz val="14"/>
        <color rgb="FF000000"/>
        <rFont val="Times New Roman"/>
        <family val="1"/>
      </rPr>
      <t>Căn cứ Nghị định số 163/2016/NĐ-CP ngày 21 tháng 12 năm 2016 của Chính phủ quy định chi tiết thi hành một số điều của Luật ngân sách Nhà nước;</t>
    </r>
  </si>
  <si>
    <t xml:space="preserve">     Căn cứ Thông tư số 90/2018/TT-BTC ngày 28 tháng 9 năm 2018 của Bộ Tài chính sửa đổi, bổ sung một số điều của Thông tư số 61/2017/TT-BTC ngày 15 tháng 6 năm 2017 của Bộ Tài chính hướng dẫn về công khai ngân sách đối với các đơn vị dự toán ngân sách, các tổ chức được ngân sách Nhà nước hỗ trợ, như sau:</t>
  </si>
  <si>
    <t>Nội dung</t>
  </si>
  <si>
    <t>A</t>
  </si>
  <si>
    <t>Tổng số thu, chi, nộp ngân sách phí, lệ phí</t>
  </si>
  <si>
    <t>B</t>
  </si>
  <si>
    <t>Dự toán chi ngân sách Nhà nước</t>
  </si>
  <si>
    <t>I</t>
  </si>
  <si>
    <t>Nguồn ngân sách trong nước</t>
  </si>
  <si>
    <t>Chi đảm bảo xã hội (370-398)</t>
  </si>
  <si>
    <t>5.2</t>
  </si>
  <si>
    <t>Chi hoạt động kinh tế  (280-332)</t>
  </si>
  <si>
    <t>6.1</t>
  </si>
  <si>
    <t>6.2</t>
  </si>
  <si>
    <t>GIÁM ĐỐC</t>
  </si>
  <si>
    <t>(Ban hành kèm theo Thông tư số 90/2018/TT-BTC  ngày 28/9/2018 của Bộ Tài chính)</t>
  </si>
  <si>
    <t>Số tt</t>
  </si>
  <si>
    <t>Thực hiện/Dự toán năm (tỷ lệ %)</t>
  </si>
  <si>
    <t>KP nhiệm vụ không TX  (Kinh phí tiền tết)</t>
  </si>
  <si>
    <t>Hoàng Văn Chiến</t>
  </si>
  <si>
    <t>q1,2022</t>
  </si>
  <si>
    <t>Thực hiện quý 1 so với cùng kỳ năm trước (tỷ lệ %)</t>
  </si>
  <si>
    <t>Ngày         tháng         năm 2025</t>
  </si>
  <si>
    <t>QÚY I NĂM 2025</t>
  </si>
  <si>
    <t>Dự toán  năm 2025</t>
  </si>
  <si>
    <t>Thực hiện quý 1 năm 2025</t>
  </si>
  <si>
    <t>Kinh phí tự chủ</t>
  </si>
  <si>
    <t>Kinh phí không tự chủ</t>
  </si>
  <si>
    <t>- Giao KP đấu giá quyền sử dụng đất - N12</t>
  </si>
  <si>
    <t>- Giao KP Khen thưởng NĐ 73 - N18</t>
  </si>
  <si>
    <t>- Giảm KP đấu giá quyền sử dụng đất - N12</t>
  </si>
  <si>
    <t>- Giảm KP Khen thưởng NĐ 73 - N18</t>
  </si>
  <si>
    <t>Giảm kinh phí giao tự chủ</t>
  </si>
  <si>
    <t>Giao kinh phí tự chủ đầu năm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</si>
</sst>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rgb="FF000000"/>
      <name val="Times New Roman"/>
      <family val="1"/>
    </font>
    <font>
      <b/>
      <sz val="12"/>
      <color rgb="FF000000"/>
      <name val="Times New Roman"/>
      <family val="1"/>
    </font>
    <font>
      <i/>
      <sz val="10"/>
      <color rgb="FF000000"/>
      <name val="Times New Roman"/>
      <family val="1"/>
    </font>
    <font>
      <sz val="9"/>
      <color rgb="FF000000"/>
      <name val="Times New Roman"/>
      <family val="1"/>
    </font>
    <font>
      <sz val="13"/>
      <color rgb="FF000000"/>
      <name val="Times New Roman"/>
      <family val="1"/>
    </font>
    <font>
      <b/>
      <sz val="13"/>
      <color rgb="FF000000"/>
      <name val="Times New Roman"/>
      <family val="1"/>
    </font>
    <font>
      <sz val="12"/>
      <color rgb="FF000000"/>
      <name val="Times New Roman"/>
      <family val="1"/>
    </font>
    <font>
      <i/>
      <sz val="13"/>
      <color rgb="FF000000"/>
      <name val="Times New Roman"/>
      <family val="1"/>
    </font>
    <font>
      <b/>
      <sz val="14"/>
      <color rgb="FF000000"/>
      <name val="Times New Roman"/>
      <family val="1"/>
    </font>
    <font>
      <sz val="14"/>
      <color rgb="FF000000"/>
      <name val="Times New Roman"/>
      <family val="1"/>
    </font>
    <font>
      <b/>
      <sz val="10"/>
      <color rgb="FF000000"/>
      <name val="Times New Roman"/>
      <family val="1"/>
    </font>
    <font>
      <sz val="11"/>
      <color rgb="FF000000"/>
      <name val="Times New Roman"/>
      <family val="1"/>
    </font>
    <font>
      <b/>
      <sz val="11"/>
      <color rgb="FF000000"/>
      <name val="Times New Roman"/>
      <family val="1"/>
    </font>
    <font>
      <i/>
      <sz val="11"/>
      <color rgb="FF000000"/>
      <name val="Times New Roman"/>
      <family val="1"/>
    </font>
  </fonts>
  <fills count="3">
    <fill>
      <patternFill patternType="none"/>
    </fill>
    <fill>
      <patternFill patternType="gray125"/>
    </fill>
    <fill>
      <patternFill patternType="solid">
        <fgColor rgb="FFFFFFFF"/>
        <bgColor indexed="64"/>
      </patternFill>
    </fill>
  </fills>
  <borders count="5">
    <border>
      <left/>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8">
    <xf numFmtId="0" fontId="0" fillId="0" borderId="0" xfId="0"/>
    <xf numFmtId="0" fontId="0" fillId="0" borderId="0" xfId="0" applyFill="1" applyBorder="1" applyAlignment="1">
      <alignment horizontal="left" vertical="top"/>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5" fillId="2" borderId="0" xfId="0" applyFont="1" applyFill="1" applyBorder="1" applyAlignment="1">
      <alignment vertical="center" wrapText="1"/>
    </xf>
    <xf numFmtId="0" fontId="4" fillId="2" borderId="0" xfId="0" applyFont="1" applyFill="1" applyBorder="1" applyAlignment="1">
      <alignment vertical="center" wrapText="1"/>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9" fillId="0" borderId="0" xfId="0" applyFont="1" applyFill="1" applyBorder="1" applyAlignment="1">
      <alignment vertical="center"/>
    </xf>
    <xf numFmtId="3" fontId="12" fillId="0" borderId="2" xfId="0" applyNumberFormat="1" applyFont="1" applyFill="1" applyBorder="1" applyAlignment="1">
      <alignment horizontal="right" vertical="center"/>
    </xf>
    <xf numFmtId="3" fontId="11" fillId="0" borderId="2" xfId="0" applyNumberFormat="1" applyFont="1" applyFill="1" applyBorder="1" applyAlignment="1">
      <alignment horizontal="right" vertical="center"/>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lignment horizontal="left" vertical="center" wrapText="1"/>
    </xf>
    <xf numFmtId="0" fontId="12" fillId="0" borderId="3" xfId="0" applyFont="1" applyFill="1" applyBorder="1" applyAlignment="1">
      <alignment horizontal="left" vertical="center"/>
    </xf>
    <xf numFmtId="3" fontId="12" fillId="0" borderId="3" xfId="0" applyNumberFormat="1" applyFont="1" applyFill="1" applyBorder="1" applyAlignment="1">
      <alignment horizontal="right" vertical="center"/>
    </xf>
    <xf numFmtId="10" fontId="12" fillId="0" borderId="3" xfId="0" applyNumberFormat="1" applyFont="1" applyFill="1" applyBorder="1" applyAlignment="1">
      <alignment horizontal="center" vertical="center"/>
    </xf>
    <xf numFmtId="9" fontId="12" fillId="0" borderId="3" xfId="0" applyNumberFormat="1" applyFont="1" applyFill="1" applyBorder="1" applyAlignment="1">
      <alignment horizontal="center" vertical="center"/>
    </xf>
    <xf numFmtId="0" fontId="11" fillId="0" borderId="4" xfId="0" applyFont="1" applyFill="1" applyBorder="1" applyAlignment="1">
      <alignment vertical="center"/>
    </xf>
    <xf numFmtId="0" fontId="11" fillId="0" borderId="3" xfId="0" applyFont="1" applyFill="1" applyBorder="1" applyAlignment="1">
      <alignment horizontal="left" vertical="center"/>
    </xf>
    <xf numFmtId="3" fontId="11" fillId="0" borderId="4" xfId="0" applyNumberFormat="1" applyFont="1" applyFill="1" applyBorder="1" applyAlignment="1">
      <alignment vertical="center"/>
    </xf>
    <xf numFmtId="9" fontId="11" fillId="0" borderId="4" xfId="0" applyNumberFormat="1" applyFont="1" applyFill="1" applyBorder="1" applyAlignment="1">
      <alignment horizontal="center" vertical="center"/>
    </xf>
    <xf numFmtId="10" fontId="11" fillId="0" borderId="4" xfId="0" applyNumberFormat="1" applyFont="1" applyFill="1" applyBorder="1" applyAlignment="1">
      <alignment horizontal="center" vertical="center"/>
    </xf>
    <xf numFmtId="3" fontId="11" fillId="0" borderId="1" xfId="0" applyNumberFormat="1" applyFont="1" applyFill="1" applyBorder="1" applyAlignment="1">
      <alignment vertical="center"/>
    </xf>
    <xf numFmtId="0" fontId="13" fillId="0" borderId="3" xfId="0" applyFont="1" applyFill="1" applyBorder="1" applyAlignment="1">
      <alignment horizontal="left" vertical="center"/>
    </xf>
    <xf numFmtId="3" fontId="11" fillId="0" borderId="3" xfId="0" applyNumberFormat="1" applyFont="1" applyFill="1" applyBorder="1" applyAlignment="1">
      <alignment horizontal="right" vertical="center"/>
    </xf>
    <xf numFmtId="10" fontId="11" fillId="0" borderId="3" xfId="0" applyNumberFormat="1" applyFont="1" applyFill="1" applyBorder="1" applyAlignment="1">
      <alignment horizontal="center" vertical="center"/>
    </xf>
    <xf numFmtId="0" fontId="6" fillId="0" borderId="3" xfId="0" applyFont="1" applyFill="1" applyBorder="1" applyAlignment="1">
      <alignment horizontal="left" vertical="center"/>
    </xf>
    <xf numFmtId="0" fontId="8" fillId="0" borderId="0" xfId="0" applyFont="1" applyFill="1" applyBorder="1" applyAlignment="1">
      <alignment horizontal="left" vertical="top"/>
    </xf>
    <xf numFmtId="0" fontId="13" fillId="0" borderId="3" xfId="0" quotePrefix="1" applyFont="1" applyFill="1" applyBorder="1" applyAlignment="1">
      <alignment horizontal="left" vertical="center"/>
    </xf>
    <xf numFmtId="3" fontId="0" fillId="0" borderId="0" xfId="0" applyNumberFormat="1" applyFill="1" applyBorder="1" applyAlignment="1">
      <alignment horizontal="left" vertical="top"/>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4" fillId="2" borderId="0" xfId="0" applyFont="1" applyFill="1" applyBorder="1" applyAlignment="1">
      <alignment horizontal="left" vertical="center"/>
    </xf>
    <xf numFmtId="0" fontId="5" fillId="2"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top"/>
    </xf>
    <xf numFmtId="0" fontId="3"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4" fillId="0" borderId="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866775</xdr:colOff>
      <xdr:row>4</xdr:row>
      <xdr:rowOff>228600</xdr:rowOff>
    </xdr:from>
    <xdr:to>
      <xdr:col>4</xdr:col>
      <xdr:colOff>685800</xdr:colOff>
      <xdr:row>4</xdr:row>
      <xdr:rowOff>228600</xdr:rowOff>
    </xdr:to>
    <xdr:sp macro="" textlink="">
      <xdr:nvSpPr>
        <xdr:cNvPr id="2" name="AutoShape 1"/>
        <xdr:cNvSpPr>
          <a:spLocks noChangeShapeType="1"/>
        </xdr:cNvSpPr>
      </xdr:nvSpPr>
      <xdr:spPr bwMode="auto">
        <a:xfrm>
          <a:off x="3600450" y="1133475"/>
          <a:ext cx="189547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35"/>
  <sheetViews>
    <sheetView tabSelected="1" workbookViewId="0">
      <selection activeCell="A4" sqref="A4:B4"/>
    </sheetView>
  </sheetViews>
  <sheetFormatPr defaultRowHeight="12.75" x14ac:dyDescent="0.2"/>
  <cols>
    <col min="1" max="1" width="5" style="1" customWidth="1"/>
    <col min="2" max="2" width="44.1640625" style="1" customWidth="1"/>
    <col min="3" max="3" width="17.1640625" style="1" customWidth="1"/>
    <col min="4" max="4" width="19.1640625" style="1" customWidth="1"/>
    <col min="5" max="5" width="14.6640625" style="1" customWidth="1"/>
    <col min="6" max="6" width="11" style="1" bestFit="1" customWidth="1"/>
    <col min="7" max="8" width="9.33203125" style="1"/>
    <col min="9" max="9" width="19.1640625" style="1" customWidth="1"/>
    <col min="10" max="11" width="9.33203125" style="1"/>
    <col min="12" max="12" width="9.33203125" style="1" customWidth="1"/>
    <col min="13" max="16384" width="9.33203125" style="1"/>
  </cols>
  <sheetData>
    <row r="1" spans="1:12" ht="15.75" x14ac:dyDescent="0.2">
      <c r="D1" s="36" t="s">
        <v>0</v>
      </c>
      <c r="E1" s="36"/>
      <c r="F1" s="36"/>
      <c r="G1" s="2"/>
      <c r="H1" s="2"/>
    </row>
    <row r="2" spans="1:12" ht="24.75" customHeight="1" x14ac:dyDescent="0.2">
      <c r="D2" s="37" t="s">
        <v>22</v>
      </c>
      <c r="E2" s="37"/>
      <c r="F2" s="37"/>
      <c r="G2" s="3"/>
      <c r="H2" s="3"/>
    </row>
    <row r="3" spans="1:12" ht="6" customHeight="1" x14ac:dyDescent="0.2">
      <c r="A3" s="4"/>
    </row>
    <row r="4" spans="1:12" ht="18" customHeight="1" x14ac:dyDescent="0.2">
      <c r="A4" s="38" t="s">
        <v>1</v>
      </c>
      <c r="B4" s="38"/>
      <c r="C4" s="39" t="s">
        <v>2</v>
      </c>
      <c r="D4" s="39"/>
      <c r="E4" s="39"/>
      <c r="F4" s="39"/>
      <c r="G4" s="5"/>
      <c r="H4" s="5"/>
      <c r="I4" s="5"/>
      <c r="J4" s="5"/>
      <c r="K4" s="5"/>
      <c r="L4" s="5"/>
    </row>
    <row r="5" spans="1:12" ht="15.75" customHeight="1" x14ac:dyDescent="0.2">
      <c r="A5" s="41" t="s">
        <v>3</v>
      </c>
      <c r="B5" s="41"/>
      <c r="C5" s="42" t="s">
        <v>4</v>
      </c>
      <c r="D5" s="42"/>
      <c r="E5" s="42"/>
      <c r="F5" s="42"/>
      <c r="G5" s="6"/>
      <c r="H5" s="6"/>
      <c r="I5" s="6"/>
      <c r="J5" s="6"/>
      <c r="K5" s="6"/>
      <c r="L5" s="6"/>
    </row>
    <row r="6" spans="1:12" ht="18.75" customHeight="1" x14ac:dyDescent="0.2">
      <c r="D6" s="40" t="s">
        <v>29</v>
      </c>
      <c r="E6" s="40"/>
      <c r="F6" s="40"/>
    </row>
    <row r="7" spans="1:12" ht="18.75" x14ac:dyDescent="0.2">
      <c r="A7" s="43" t="s">
        <v>5</v>
      </c>
      <c r="B7" s="43"/>
      <c r="C7" s="43"/>
      <c r="D7" s="43"/>
      <c r="E7" s="43"/>
      <c r="F7" s="43"/>
      <c r="G7" s="8"/>
      <c r="H7" s="8"/>
      <c r="I7" s="8"/>
      <c r="J7" s="8"/>
      <c r="K7" s="8"/>
      <c r="L7" s="8"/>
    </row>
    <row r="8" spans="1:12" ht="18.75" x14ac:dyDescent="0.2">
      <c r="A8" s="43" t="s">
        <v>30</v>
      </c>
      <c r="B8" s="43"/>
      <c r="C8" s="43"/>
      <c r="D8" s="43"/>
      <c r="E8" s="43"/>
      <c r="F8" s="43"/>
      <c r="G8" s="8"/>
      <c r="H8" s="8"/>
      <c r="I8" s="8"/>
      <c r="J8" s="8"/>
      <c r="K8" s="8"/>
      <c r="L8" s="8"/>
    </row>
    <row r="9" spans="1:12" ht="23.25" customHeight="1" x14ac:dyDescent="0.2">
      <c r="A9" s="47" t="s">
        <v>6</v>
      </c>
      <c r="B9" s="47"/>
      <c r="C9" s="47"/>
      <c r="D9" s="47"/>
      <c r="E9" s="47"/>
      <c r="F9" s="47"/>
      <c r="G9" s="9"/>
      <c r="H9" s="9"/>
      <c r="I9" s="9"/>
      <c r="J9" s="9"/>
      <c r="K9" s="9"/>
      <c r="L9" s="9"/>
    </row>
    <row r="10" spans="1:12" ht="39.75" customHeight="1" x14ac:dyDescent="0.2">
      <c r="A10" s="45" t="s">
        <v>7</v>
      </c>
      <c r="B10" s="45"/>
      <c r="C10" s="45"/>
      <c r="D10" s="45"/>
      <c r="E10" s="45"/>
      <c r="F10" s="45"/>
      <c r="G10" s="10"/>
      <c r="H10" s="10"/>
      <c r="I10" s="10"/>
      <c r="J10" s="10"/>
      <c r="K10" s="10"/>
      <c r="L10" s="10"/>
    </row>
    <row r="11" spans="1:12" ht="78.75" customHeight="1" x14ac:dyDescent="0.2">
      <c r="A11" s="46" t="s">
        <v>8</v>
      </c>
      <c r="B11" s="46"/>
      <c r="C11" s="46"/>
      <c r="D11" s="46"/>
      <c r="E11" s="46"/>
      <c r="F11" s="46"/>
      <c r="G11" s="11"/>
      <c r="H11" s="11"/>
      <c r="I11" s="11"/>
      <c r="J11" s="11"/>
      <c r="K11" s="11"/>
      <c r="L11" s="11"/>
    </row>
    <row r="12" spans="1:12" ht="77.25" customHeight="1" x14ac:dyDescent="0.2">
      <c r="A12" s="14" t="s">
        <v>23</v>
      </c>
      <c r="B12" s="14" t="s">
        <v>9</v>
      </c>
      <c r="C12" s="15" t="s">
        <v>31</v>
      </c>
      <c r="D12" s="15" t="s">
        <v>32</v>
      </c>
      <c r="E12" s="15" t="s">
        <v>24</v>
      </c>
      <c r="F12" s="15" t="s">
        <v>28</v>
      </c>
      <c r="I12" s="15" t="s">
        <v>27</v>
      </c>
    </row>
    <row r="13" spans="1:12" ht="15" x14ac:dyDescent="0.2">
      <c r="A13" s="16">
        <v>1</v>
      </c>
      <c r="B13" s="16">
        <v>2</v>
      </c>
      <c r="C13" s="16">
        <v>3</v>
      </c>
      <c r="D13" s="16">
        <v>4</v>
      </c>
      <c r="E13" s="16">
        <v>5</v>
      </c>
      <c r="F13" s="16">
        <v>6</v>
      </c>
    </row>
    <row r="14" spans="1:12" ht="28.5" x14ac:dyDescent="0.2">
      <c r="A14" s="17" t="s">
        <v>10</v>
      </c>
      <c r="B14" s="18" t="s">
        <v>11</v>
      </c>
      <c r="C14" s="19"/>
      <c r="D14" s="19"/>
      <c r="E14" s="19"/>
      <c r="F14" s="19"/>
    </row>
    <row r="15" spans="1:12" ht="20.25" customHeight="1" thickBot="1" x14ac:dyDescent="0.25">
      <c r="A15" s="17" t="s">
        <v>12</v>
      </c>
      <c r="B15" s="19" t="s">
        <v>13</v>
      </c>
      <c r="C15" s="20">
        <f>C16</f>
        <v>282146150</v>
      </c>
      <c r="D15" s="20">
        <f>D16</f>
        <v>282146150</v>
      </c>
      <c r="E15" s="21">
        <f>E16</f>
        <v>1</v>
      </c>
      <c r="F15" s="21">
        <f>F16</f>
        <v>0.1884928206490783</v>
      </c>
      <c r="I15" s="12">
        <v>1496853562</v>
      </c>
    </row>
    <row r="16" spans="1:12" ht="20.25" customHeight="1" thickBot="1" x14ac:dyDescent="0.25">
      <c r="A16" s="17" t="s">
        <v>14</v>
      </c>
      <c r="B16" s="19" t="s">
        <v>15</v>
      </c>
      <c r="C16" s="20">
        <f>C17+C19</f>
        <v>282146150</v>
      </c>
      <c r="D16" s="20">
        <f>D17+D19</f>
        <v>282146150</v>
      </c>
      <c r="E16" s="21">
        <f>D16/C16*100%</f>
        <v>1</v>
      </c>
      <c r="F16" s="21">
        <f>D16/I16*100%</f>
        <v>0.1884928206490783</v>
      </c>
      <c r="I16" s="12">
        <v>1496853562</v>
      </c>
    </row>
    <row r="17" spans="1:9" ht="20.25" customHeight="1" thickBot="1" x14ac:dyDescent="0.25">
      <c r="A17" s="17">
        <v>5</v>
      </c>
      <c r="B17" s="19" t="s">
        <v>16</v>
      </c>
      <c r="C17" s="20">
        <f>C18</f>
        <v>8000000</v>
      </c>
      <c r="D17" s="20">
        <f>D18</f>
        <v>8000000</v>
      </c>
      <c r="E17" s="22">
        <f>E18</f>
        <v>1</v>
      </c>
      <c r="F17" s="21">
        <f>F18</f>
        <v>1.1428571428571428</v>
      </c>
      <c r="I17" s="12">
        <v>0</v>
      </c>
    </row>
    <row r="18" spans="1:9" ht="24" customHeight="1" x14ac:dyDescent="0.2">
      <c r="A18" s="23" t="s">
        <v>17</v>
      </c>
      <c r="B18" s="24" t="s">
        <v>25</v>
      </c>
      <c r="C18" s="25">
        <v>8000000</v>
      </c>
      <c r="D18" s="25">
        <v>8000000</v>
      </c>
      <c r="E18" s="26">
        <f>D18/C18*100%</f>
        <v>1</v>
      </c>
      <c r="F18" s="27">
        <f>D18/I18*100%</f>
        <v>1.1428571428571428</v>
      </c>
      <c r="I18" s="28">
        <v>7000000</v>
      </c>
    </row>
    <row r="19" spans="1:9" ht="24" customHeight="1" thickBot="1" x14ac:dyDescent="0.25">
      <c r="A19" s="17">
        <v>6</v>
      </c>
      <c r="B19" s="19" t="s">
        <v>18</v>
      </c>
      <c r="C19" s="20">
        <f>C20+C23</f>
        <v>274146150</v>
      </c>
      <c r="D19" s="20">
        <f>D20+D23</f>
        <v>274146150</v>
      </c>
      <c r="E19" s="21">
        <f>D19/C19*100%</f>
        <v>1</v>
      </c>
      <c r="F19" s="21">
        <f t="shared" ref="F19:F20" si="0">D19/I19*100%</f>
        <v>0.18435526265193131</v>
      </c>
      <c r="I19" s="12">
        <v>1487053562</v>
      </c>
    </row>
    <row r="20" spans="1:9" ht="24" customHeight="1" thickBot="1" x14ac:dyDescent="0.25">
      <c r="A20" s="16" t="s">
        <v>19</v>
      </c>
      <c r="B20" s="29" t="s">
        <v>33</v>
      </c>
      <c r="C20" s="30">
        <f>SUM(C21:C22)</f>
        <v>273583930</v>
      </c>
      <c r="D20" s="30">
        <f>SUM(D21:D22)</f>
        <v>273583930</v>
      </c>
      <c r="E20" s="21">
        <f t="shared" ref="E20:E23" si="1">D20/C20*100%</f>
        <v>1</v>
      </c>
      <c r="F20" s="31">
        <f t="shared" si="0"/>
        <v>0.94878337810332636</v>
      </c>
      <c r="I20" s="13">
        <f>I21</f>
        <v>288352364</v>
      </c>
    </row>
    <row r="21" spans="1:9" ht="24" customHeight="1" thickBot="1" x14ac:dyDescent="0.25">
      <c r="A21" s="16"/>
      <c r="B21" s="29" t="s">
        <v>40</v>
      </c>
      <c r="C21" s="30">
        <v>2183000000</v>
      </c>
      <c r="D21" s="30">
        <v>273583930</v>
      </c>
      <c r="E21" s="21">
        <f>D21/C21*100%</f>
        <v>0.12532475034356391</v>
      </c>
      <c r="F21" s="21">
        <f>D21/I21*100%</f>
        <v>0.94878337810332636</v>
      </c>
      <c r="I21" s="13">
        <v>288352364</v>
      </c>
    </row>
    <row r="22" spans="1:9" ht="24" customHeight="1" x14ac:dyDescent="0.2">
      <c r="A22" s="32"/>
      <c r="B22" s="29" t="s">
        <v>39</v>
      </c>
      <c r="C22" s="30">
        <v>-1909416070</v>
      </c>
      <c r="D22" s="30"/>
      <c r="E22" s="21">
        <f t="shared" si="1"/>
        <v>0</v>
      </c>
      <c r="F22" s="31">
        <f>D22/I21*100%</f>
        <v>0</v>
      </c>
    </row>
    <row r="23" spans="1:9" ht="24" customHeight="1" thickBot="1" x14ac:dyDescent="0.25">
      <c r="A23" s="16" t="s">
        <v>20</v>
      </c>
      <c r="B23" s="29" t="s">
        <v>34</v>
      </c>
      <c r="C23" s="30">
        <f>SUM(C24:C27)</f>
        <v>562220</v>
      </c>
      <c r="D23" s="30">
        <f>SUM(D24:D27)</f>
        <v>562220</v>
      </c>
      <c r="E23" s="21">
        <f t="shared" si="1"/>
        <v>1</v>
      </c>
      <c r="F23" s="31"/>
      <c r="I23" s="13">
        <f>I27</f>
        <v>0</v>
      </c>
    </row>
    <row r="24" spans="1:9" ht="24" customHeight="1" thickBot="1" x14ac:dyDescent="0.25">
      <c r="A24" s="32"/>
      <c r="B24" s="34" t="s">
        <v>35</v>
      </c>
      <c r="C24" s="30">
        <v>750000000</v>
      </c>
      <c r="D24" s="30">
        <v>562220</v>
      </c>
      <c r="E24" s="21">
        <f t="shared" ref="E24:E25" si="2">D24/C24*100%</f>
        <v>7.4962666666666662E-4</v>
      </c>
      <c r="F24" s="31"/>
      <c r="I24" s="13">
        <v>0</v>
      </c>
    </row>
    <row r="25" spans="1:9" ht="24" customHeight="1" thickBot="1" x14ac:dyDescent="0.25">
      <c r="A25" s="32"/>
      <c r="B25" s="34" t="s">
        <v>36</v>
      </c>
      <c r="C25" s="30">
        <v>142000000</v>
      </c>
      <c r="D25" s="30">
        <v>0</v>
      </c>
      <c r="E25" s="21">
        <f t="shared" si="2"/>
        <v>0</v>
      </c>
      <c r="F25" s="31"/>
      <c r="I25" s="13"/>
    </row>
    <row r="26" spans="1:9" ht="24" customHeight="1" thickBot="1" x14ac:dyDescent="0.25">
      <c r="A26" s="32"/>
      <c r="B26" s="34" t="s">
        <v>37</v>
      </c>
      <c r="C26" s="30">
        <v>-749437780</v>
      </c>
      <c r="D26" s="30">
        <v>0</v>
      </c>
      <c r="E26" s="21">
        <f t="shared" ref="E26:E27" si="3">D26/C26*100%</f>
        <v>0</v>
      </c>
      <c r="F26" s="31"/>
      <c r="I26" s="13"/>
    </row>
    <row r="27" spans="1:9" ht="24" customHeight="1" thickBot="1" x14ac:dyDescent="0.25">
      <c r="A27" s="32"/>
      <c r="B27" s="34" t="s">
        <v>38</v>
      </c>
      <c r="C27" s="30">
        <v>-142000000</v>
      </c>
      <c r="D27" s="30">
        <v>0</v>
      </c>
      <c r="E27" s="21">
        <f t="shared" si="3"/>
        <v>0</v>
      </c>
      <c r="F27" s="31"/>
      <c r="I27" s="13"/>
    </row>
    <row r="28" spans="1:9" ht="25.5" customHeight="1" x14ac:dyDescent="0.2">
      <c r="A28" s="11"/>
      <c r="B28" s="7"/>
      <c r="E28" s="39" t="s">
        <v>21</v>
      </c>
      <c r="F28" s="39"/>
    </row>
    <row r="29" spans="1:9" ht="18.75" x14ac:dyDescent="0.2">
      <c r="A29" s="11"/>
      <c r="B29" s="11"/>
    </row>
    <row r="30" spans="1:9" ht="18.75" x14ac:dyDescent="0.2">
      <c r="A30" s="11"/>
      <c r="B30" s="11"/>
    </row>
    <row r="31" spans="1:9" ht="18.75" x14ac:dyDescent="0.2">
      <c r="A31" s="11"/>
      <c r="B31" s="11"/>
      <c r="I31" s="35"/>
    </row>
    <row r="32" spans="1:9" ht="18.75" x14ac:dyDescent="0.2">
      <c r="A32" s="11"/>
      <c r="B32" s="11"/>
      <c r="E32" s="44" t="s">
        <v>26</v>
      </c>
      <c r="F32" s="44"/>
    </row>
    <row r="33" spans="1:2" ht="18.75" x14ac:dyDescent="0.2">
      <c r="A33" s="11"/>
      <c r="B33" s="11"/>
    </row>
    <row r="34" spans="1:2" ht="18.75" x14ac:dyDescent="0.2">
      <c r="A34" s="11"/>
      <c r="B34" s="11"/>
    </row>
    <row r="35" spans="1:2" s="33" customFormat="1" ht="18.75" customHeight="1" x14ac:dyDescent="0.2">
      <c r="A35" s="8"/>
      <c r="B35" s="7"/>
    </row>
  </sheetData>
  <mergeCells count="14">
    <mergeCell ref="A7:F7"/>
    <mergeCell ref="E28:F28"/>
    <mergeCell ref="E32:F32"/>
    <mergeCell ref="A10:F10"/>
    <mergeCell ref="A11:F11"/>
    <mergeCell ref="A8:F8"/>
    <mergeCell ref="A9:F9"/>
    <mergeCell ref="D1:F1"/>
    <mergeCell ref="D2:F2"/>
    <mergeCell ref="A4:B4"/>
    <mergeCell ref="C4:F4"/>
    <mergeCell ref="D6:F6"/>
    <mergeCell ref="A5:B5"/>
    <mergeCell ref="C5:F5"/>
  </mergeCells>
  <pageMargins left="0.24" right="0.16" top="0.17" bottom="0.27"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Q1</vt:lpstr>
      <vt:lpstr>'Q1'!chuong_pl_13_name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2025-04-02T00:24:48Z</cp:lastPrinted>
  <dcterms:created xsi:type="dcterms:W3CDTF">2023-01-05T03:45:07Z</dcterms:created>
  <dcterms:modified xsi:type="dcterms:W3CDTF">2025-04-04T04:02:26Z</dcterms:modified>
</cp:coreProperties>
</file>